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66925"/>
  <mc:AlternateContent xmlns:mc="http://schemas.openxmlformats.org/markup-compatibility/2006">
    <mc:Choice Requires="x15">
      <x15ac:absPath xmlns:x15ac="http://schemas.microsoft.com/office/spreadsheetml/2010/11/ac" url="C:\Users\samue\Downloads\"/>
    </mc:Choice>
  </mc:AlternateContent>
  <xr:revisionPtr revIDLastSave="0" documentId="13_ncr:1_{F499BB6E-CF2B-4BF1-BBA0-0939C73A2B1F}" xr6:coauthVersionLast="47" xr6:coauthVersionMax="47" xr10:uidLastSave="{00000000-0000-0000-0000-000000000000}"/>
  <bookViews>
    <workbookView xWindow="-108" yWindow="-108" windowWidth="23256" windowHeight="13896" xr2:uid="{00000000-000D-0000-FFFF-FFFF00000000}"/>
  </bookViews>
  <sheets>
    <sheet name="PAABS 2025 - CONSOLIDADO" sheetId="48" r:id="rId1"/>
    <sheet name="PUBLICACIÓN" sheetId="60" r:id="rId2"/>
    <sheet name="PARA V30" sheetId="59" state="hidden" r:id="rId3"/>
  </sheets>
  <externalReferences>
    <externalReference r:id="rId4"/>
  </externalReferences>
  <definedNames>
    <definedName name="_xlnm._FilterDatabase" localSheetId="0" hidden="1">'PAABS 2025 - CONSOLIDADO'!$A$1:$AF$656</definedName>
    <definedName name="GIO" localSheetId="0">#REF!</definedName>
    <definedName name="GIO">#REF!</definedName>
    <definedName name="Tipo_Hito">[1]Listas!$A$2:$A$1048576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672" i="48" l="1"/>
  <c r="M672" i="48"/>
  <c r="U671" i="48"/>
  <c r="U670" i="48"/>
  <c r="U440" i="48"/>
  <c r="S659" i="48"/>
  <c r="T659" i="48" s="1"/>
  <c r="U659" i="48" s="1"/>
  <c r="U180" i="48"/>
  <c r="U178" i="48"/>
  <c r="U17" i="59"/>
  <c r="M17" i="59"/>
  <c r="U15" i="59"/>
  <c r="U16" i="59"/>
  <c r="U6" i="59"/>
  <c r="U4" i="59"/>
  <c r="U11" i="59" l="1"/>
  <c r="S9" i="59"/>
  <c r="T9" i="59" s="1"/>
  <c r="U9" i="59" s="1"/>
  <c r="U666" i="48"/>
  <c r="T666" i="48"/>
  <c r="T665" i="48"/>
  <c r="U665" i="48" s="1"/>
  <c r="U664" i="48"/>
  <c r="U663" i="48"/>
  <c r="U660" i="48"/>
  <c r="T657" i="48"/>
  <c r="U657" i="48" s="1"/>
  <c r="T607" i="48"/>
  <c r="U607" i="48" s="1"/>
  <c r="T197" i="48"/>
  <c r="U197" i="48" s="1"/>
  <c r="U103" i="48"/>
  <c r="U98" i="48"/>
  <c r="U656" i="48" l="1"/>
  <c r="U655" i="48"/>
  <c r="T655" i="48"/>
  <c r="T653" i="48"/>
  <c r="T652" i="48"/>
  <c r="T651" i="48"/>
  <c r="T650" i="48"/>
  <c r="T649" i="48"/>
  <c r="U649" i="48" s="1"/>
  <c r="T648" i="48"/>
  <c r="U648" i="48" s="1"/>
  <c r="T646" i="48"/>
  <c r="U646" i="48" s="1"/>
  <c r="T645" i="48"/>
  <c r="U645" i="48" s="1"/>
  <c r="T644" i="48"/>
  <c r="U644" i="48" s="1"/>
  <c r="T643" i="48"/>
  <c r="U643" i="48" s="1"/>
  <c r="T642" i="48"/>
  <c r="U642" i="48" s="1"/>
  <c r="T641" i="48"/>
  <c r="U641" i="48" s="1"/>
  <c r="T640" i="48"/>
  <c r="U640" i="48" s="1"/>
  <c r="U639" i="48"/>
  <c r="T639" i="48"/>
  <c r="U638" i="48"/>
  <c r="T638" i="48"/>
  <c r="U637" i="48"/>
  <c r="U636" i="48"/>
  <c r="U635" i="48"/>
  <c r="T633" i="48"/>
  <c r="U633" i="48" s="1"/>
  <c r="T632" i="48"/>
  <c r="U632" i="48" s="1"/>
  <c r="T631" i="48"/>
  <c r="U631" i="48" s="1"/>
  <c r="T628" i="48"/>
  <c r="U628" i="48" s="1"/>
  <c r="U625" i="48"/>
  <c r="T624" i="48"/>
  <c r="U624" i="48" s="1"/>
  <c r="T623" i="48"/>
  <c r="U623" i="48" s="1"/>
  <c r="T619" i="48"/>
  <c r="U619" i="48" s="1"/>
  <c r="T605" i="48"/>
  <c r="U605" i="48" s="1"/>
  <c r="T499" i="48"/>
  <c r="U499" i="48" s="1"/>
  <c r="U451" i="48"/>
  <c r="U442" i="48"/>
  <c r="U252" i="48"/>
  <c r="T191" i="48"/>
  <c r="U191" i="48" s="1"/>
  <c r="T168" i="48"/>
  <c r="U168" i="48" s="1"/>
  <c r="U119" i="48"/>
  <c r="T63" i="48"/>
  <c r="U63" i="48" s="1"/>
  <c r="U627" i="48" l="1"/>
  <c r="T620" i="48"/>
  <c r="U620" i="48" s="1"/>
  <c r="U426" i="48"/>
  <c r="U629" i="48" l="1"/>
  <c r="U617" i="48"/>
  <c r="U610" i="48"/>
  <c r="T608" i="48"/>
  <c r="U608" i="48" s="1"/>
  <c r="T604" i="48"/>
  <c r="U604" i="48" s="1"/>
  <c r="U600" i="48"/>
  <c r="T599" i="48"/>
  <c r="U599" i="48" s="1"/>
  <c r="T594" i="48"/>
  <c r="U594" i="48" s="1"/>
  <c r="T577" i="48"/>
  <c r="U577" i="48" s="1"/>
  <c r="U557" i="48"/>
  <c r="U552" i="48"/>
  <c r="T552" i="48"/>
  <c r="T528" i="48"/>
  <c r="U528" i="48" s="1"/>
  <c r="T453" i="48"/>
  <c r="U453" i="48" s="1"/>
  <c r="U281" i="48"/>
  <c r="T190" i="48"/>
  <c r="U190" i="48" s="1"/>
  <c r="U140" i="48"/>
  <c r="U439" i="48" l="1"/>
  <c r="U321" i="48"/>
  <c r="T611" i="48"/>
  <c r="U611" i="48" s="1"/>
  <c r="U559" i="48"/>
  <c r="U8" i="48"/>
  <c r="U618" i="48"/>
  <c r="M618" i="48"/>
  <c r="T616" i="48"/>
  <c r="U616" i="48" s="1"/>
  <c r="U613" i="48"/>
  <c r="M613" i="48"/>
  <c r="U612" i="48"/>
  <c r="M612" i="48"/>
  <c r="U579" i="48"/>
  <c r="U135" i="48"/>
  <c r="U606" i="48"/>
  <c r="T578" i="48"/>
  <c r="U578" i="48" s="1"/>
  <c r="T572" i="48"/>
  <c r="U572" i="48" s="1"/>
  <c r="T556" i="48"/>
  <c r="U556" i="48" s="1"/>
  <c r="T550" i="48"/>
  <c r="U550" i="48" s="1"/>
  <c r="U157" i="48"/>
  <c r="T609" i="48" l="1"/>
  <c r="U609" i="48" s="1"/>
  <c r="T603" i="48"/>
  <c r="U603" i="48" s="1"/>
  <c r="U602" i="48"/>
  <c r="T602" i="48"/>
  <c r="T601" i="48"/>
  <c r="U601" i="48" s="1"/>
  <c r="T598" i="48"/>
  <c r="U598" i="48" s="1"/>
  <c r="T585" i="48"/>
  <c r="U585" i="48" s="1"/>
  <c r="T562" i="48"/>
  <c r="U562" i="48" s="1"/>
  <c r="T522" i="48"/>
  <c r="U522" i="48" s="1"/>
  <c r="U429" i="48"/>
  <c r="U271" i="48"/>
  <c r="U265" i="48"/>
  <c r="U533" i="48"/>
  <c r="U466" i="48" l="1"/>
  <c r="U465" i="48"/>
  <c r="T576" i="48"/>
  <c r="U576" i="48" s="1"/>
  <c r="T575" i="48"/>
  <c r="U575" i="48" s="1"/>
  <c r="T574" i="48"/>
  <c r="U574" i="48" s="1"/>
  <c r="T573" i="48"/>
  <c r="U573" i="48" s="1"/>
  <c r="T571" i="48"/>
  <c r="U571" i="48" s="1"/>
  <c r="T570" i="48"/>
  <c r="U570" i="48" s="1"/>
  <c r="U569" i="48"/>
  <c r="T568" i="48"/>
  <c r="U568" i="48" s="1"/>
  <c r="T567" i="48"/>
  <c r="U567" i="48" s="1"/>
  <c r="T566" i="48"/>
  <c r="T565" i="48"/>
  <c r="T564" i="48"/>
  <c r="T563" i="48"/>
  <c r="U563" i="48" s="1"/>
  <c r="T561" i="48"/>
  <c r="U561" i="48" s="1"/>
  <c r="T560" i="48"/>
  <c r="U560" i="48" s="1"/>
  <c r="T110" i="48"/>
  <c r="U110" i="48" s="1"/>
  <c r="T529" i="48"/>
  <c r="U529" i="48" s="1"/>
  <c r="T527" i="48"/>
  <c r="U527" i="48" s="1"/>
  <c r="U445" i="48"/>
  <c r="U443" i="48"/>
  <c r="T420" i="48"/>
  <c r="U420" i="48" s="1"/>
  <c r="T316" i="48"/>
  <c r="U316" i="48" s="1"/>
  <c r="U174" i="48"/>
  <c r="T151" i="48"/>
  <c r="U151" i="48" s="1"/>
  <c r="T129" i="48"/>
  <c r="U129" i="48" s="1"/>
  <c r="U96" i="48"/>
  <c r="T139" i="48" l="1"/>
  <c r="U139" i="48" s="1"/>
  <c r="T464" i="48"/>
  <c r="U464" i="48" s="1"/>
  <c r="T463" i="48"/>
  <c r="U463" i="48" s="1"/>
  <c r="U508" i="48"/>
  <c r="T551" i="48" l="1"/>
  <c r="U551" i="48" s="1"/>
  <c r="T549" i="48"/>
  <c r="U549" i="48" s="1"/>
  <c r="T548" i="48"/>
  <c r="U548" i="48" s="1"/>
  <c r="T547" i="48"/>
  <c r="U547" i="48" s="1"/>
  <c r="T546" i="48"/>
  <c r="U546" i="48" s="1"/>
  <c r="T545" i="48"/>
  <c r="U545" i="48" s="1"/>
  <c r="T544" i="48"/>
  <c r="U544" i="48" s="1"/>
  <c r="T543" i="48"/>
  <c r="U543" i="48" s="1"/>
  <c r="T542" i="48"/>
  <c r="U542" i="48" s="1"/>
  <c r="T541" i="48"/>
  <c r="U541" i="48" s="1"/>
  <c r="T540" i="48"/>
  <c r="U540" i="48" s="1"/>
  <c r="T539" i="48"/>
  <c r="U539" i="48" s="1"/>
  <c r="T538" i="48"/>
  <c r="U538" i="48" s="1"/>
  <c r="T537" i="48"/>
  <c r="U537" i="48" s="1"/>
  <c r="T536" i="48"/>
  <c r="U536" i="48" s="1"/>
  <c r="U520" i="48"/>
  <c r="T458" i="48"/>
  <c r="U458" i="48" s="1"/>
  <c r="U254" i="48"/>
  <c r="U250" i="48"/>
  <c r="U249" i="48"/>
  <c r="U137" i="48"/>
  <c r="U134" i="48"/>
  <c r="T111" i="48"/>
  <c r="U111" i="48" s="1"/>
  <c r="T535" i="48"/>
  <c r="U535" i="48" s="1"/>
  <c r="T534" i="48"/>
  <c r="U534" i="48" s="1"/>
  <c r="T501" i="48"/>
  <c r="U501" i="48" s="1"/>
  <c r="T500" i="48"/>
  <c r="U500" i="48" s="1"/>
  <c r="T449" i="48"/>
  <c r="U449" i="48" s="1"/>
  <c r="T448" i="48"/>
  <c r="U448" i="48" s="1"/>
  <c r="T447" i="48"/>
  <c r="U447" i="48" s="1"/>
  <c r="U446" i="48"/>
  <c r="T435" i="48"/>
  <c r="U435" i="48" s="1"/>
  <c r="T421" i="48"/>
  <c r="U421" i="48" s="1"/>
  <c r="T332" i="48"/>
  <c r="U332" i="48" s="1"/>
  <c r="U312" i="48"/>
  <c r="U177" i="48"/>
  <c r="T170" i="48"/>
  <c r="U170" i="48" s="1"/>
  <c r="T150" i="48"/>
  <c r="U150" i="48" s="1"/>
  <c r="T148" i="48"/>
  <c r="U148" i="48" s="1"/>
  <c r="U131" i="48"/>
  <c r="U97" i="48"/>
  <c r="U95" i="48"/>
  <c r="U93" i="48"/>
  <c r="U92" i="48"/>
  <c r="U25" i="48"/>
  <c r="T505" i="48" l="1"/>
  <c r="U461" i="48"/>
  <c r="M461" i="48"/>
  <c r="U457" i="48"/>
  <c r="U456" i="48"/>
  <c r="T16" i="48"/>
  <c r="U16" i="48" s="1"/>
  <c r="T468" i="48" l="1"/>
  <c r="U468" i="48" s="1"/>
  <c r="U247" i="48"/>
  <c r="U531" i="48"/>
  <c r="T531" i="48"/>
  <c r="U530" i="48"/>
  <c r="T530" i="48"/>
  <c r="T516" i="48"/>
  <c r="U516" i="48" s="1"/>
  <c r="T515" i="48"/>
  <c r="U515" i="48" s="1"/>
  <c r="T503" i="48"/>
  <c r="U503" i="48" s="1"/>
  <c r="T502" i="48"/>
  <c r="U502" i="48" s="1"/>
  <c r="U526" i="48" l="1"/>
  <c r="T526" i="48"/>
  <c r="T525" i="48"/>
  <c r="T524" i="48"/>
  <c r="T523" i="48"/>
  <c r="T521" i="48"/>
  <c r="U517" i="48" l="1"/>
  <c r="U330" i="48"/>
  <c r="S330" i="48"/>
  <c r="U300" i="48"/>
  <c r="U253" i="48"/>
  <c r="U251" i="48"/>
  <c r="U246" i="48"/>
  <c r="U236" i="48"/>
  <c r="U235" i="48"/>
  <c r="U223" i="48"/>
  <c r="U214" i="48"/>
  <c r="U133" i="48"/>
  <c r="T519" i="48"/>
  <c r="U519" i="48" s="1"/>
  <c r="T514" i="48"/>
  <c r="U514" i="48" s="1"/>
  <c r="U513" i="48"/>
  <c r="T513" i="48"/>
  <c r="T507" i="48"/>
  <c r="U507" i="48" s="1"/>
  <c r="T506" i="48"/>
  <c r="U504" i="48"/>
  <c r="T498" i="48"/>
  <c r="U498" i="48" s="1"/>
  <c r="T497" i="48"/>
  <c r="U497" i="48" s="1"/>
  <c r="T496" i="48"/>
  <c r="U496" i="48" s="1"/>
  <c r="T495" i="48"/>
  <c r="U495" i="48" s="1"/>
  <c r="T494" i="48"/>
  <c r="U494" i="48" s="1"/>
  <c r="T493" i="48"/>
  <c r="U493" i="48" s="1"/>
  <c r="T492" i="48"/>
  <c r="U492" i="48" s="1"/>
  <c r="T491" i="48"/>
  <c r="U491" i="48" s="1"/>
  <c r="T490" i="48"/>
  <c r="U490" i="48" s="1"/>
  <c r="T489" i="48"/>
  <c r="U489" i="48" s="1"/>
  <c r="T488" i="48"/>
  <c r="U488" i="48" s="1"/>
  <c r="T487" i="48"/>
  <c r="U487" i="48" s="1"/>
  <c r="T486" i="48"/>
  <c r="U486" i="48" s="1"/>
  <c r="T485" i="48"/>
  <c r="U485" i="48" s="1"/>
  <c r="T484" i="48"/>
  <c r="U484" i="48" s="1"/>
  <c r="T483" i="48"/>
  <c r="U483" i="48" s="1"/>
  <c r="T482" i="48"/>
  <c r="U482" i="48" s="1"/>
  <c r="T481" i="48"/>
  <c r="U481" i="48" s="1"/>
  <c r="T480" i="48"/>
  <c r="U480" i="48" s="1"/>
  <c r="T479" i="48"/>
  <c r="U479" i="48" s="1"/>
  <c r="T478" i="48"/>
  <c r="U478" i="48" s="1"/>
  <c r="T477" i="48"/>
  <c r="U477" i="48" s="1"/>
  <c r="T476" i="48"/>
  <c r="U476" i="48" s="1"/>
  <c r="T475" i="48"/>
  <c r="U475" i="48" s="1"/>
  <c r="T474" i="48"/>
  <c r="U474" i="48" s="1"/>
  <c r="T473" i="48"/>
  <c r="U473" i="48" s="1"/>
  <c r="T472" i="48"/>
  <c r="U472" i="48" s="1"/>
  <c r="T471" i="48"/>
  <c r="U471" i="48" s="1"/>
  <c r="T470" i="48"/>
  <c r="U470" i="48" s="1"/>
  <c r="T469" i="48"/>
  <c r="U469" i="48" s="1"/>
  <c r="T434" i="48"/>
  <c r="U434" i="48" s="1"/>
  <c r="T418" i="48"/>
  <c r="U418" i="48" s="1"/>
  <c r="T407" i="48"/>
  <c r="U407" i="48" s="1"/>
  <c r="T365" i="48"/>
  <c r="U365" i="48" s="1"/>
  <c r="T325" i="48"/>
  <c r="U325" i="48" s="1"/>
  <c r="T324" i="48"/>
  <c r="U324" i="48" s="1"/>
  <c r="U322" i="48"/>
  <c r="U311" i="48"/>
  <c r="U306" i="48"/>
  <c r="T200" i="48"/>
  <c r="U200" i="48" s="1"/>
  <c r="T199" i="48"/>
  <c r="U199" i="48" s="1"/>
  <c r="T198" i="48"/>
  <c r="U198" i="48" s="1"/>
  <c r="T193" i="48"/>
  <c r="U193" i="48" s="1"/>
  <c r="T192" i="48"/>
  <c r="U192" i="48" s="1"/>
  <c r="U162" i="48"/>
  <c r="T154" i="48"/>
  <c r="U154" i="48" s="1"/>
  <c r="T146" i="48"/>
  <c r="U146" i="48" s="1"/>
  <c r="U122" i="48"/>
  <c r="U94" i="48"/>
  <c r="U91" i="48"/>
  <c r="U77" i="48"/>
  <c r="T67" i="48"/>
  <c r="U67" i="48" s="1"/>
  <c r="T21" i="48"/>
  <c r="U21" i="48" s="1"/>
  <c r="U292" i="48" l="1"/>
  <c r="T467" i="48"/>
  <c r="U467" i="48" s="1"/>
  <c r="T304" i="48"/>
  <c r="U304" i="48" s="1"/>
  <c r="T462" i="48" l="1"/>
  <c r="U462" i="48" s="1"/>
  <c r="U460" i="48"/>
  <c r="T459" i="48"/>
  <c r="U459" i="48" s="1"/>
  <c r="U455" i="48"/>
  <c r="T454" i="48"/>
  <c r="U454" i="48" s="1"/>
  <c r="T452" i="48"/>
  <c r="U452" i="48" s="1"/>
  <c r="U296" i="48"/>
  <c r="U224" i="48"/>
  <c r="U222" i="48"/>
  <c r="U221" i="48"/>
  <c r="U220" i="48"/>
  <c r="T213" i="48"/>
  <c r="U213" i="48" s="1"/>
  <c r="T188" i="48"/>
  <c r="T187" i="48"/>
  <c r="U303" i="48" l="1"/>
  <c r="T301" i="48"/>
  <c r="U301" i="48" s="1"/>
  <c r="U294" i="48"/>
  <c r="U238" i="48"/>
  <c r="U237" i="48"/>
  <c r="U234" i="48"/>
  <c r="U231" i="48"/>
  <c r="U225" i="48"/>
  <c r="U218" i="48"/>
  <c r="U217" i="48"/>
  <c r="U215" i="48"/>
  <c r="U132" i="48"/>
  <c r="T438" i="48"/>
  <c r="U438" i="48" s="1"/>
  <c r="U176" i="48"/>
  <c r="U160" i="48"/>
  <c r="U156" i="48"/>
  <c r="T155" i="48"/>
  <c r="U155" i="48" s="1"/>
  <c r="T153" i="48"/>
  <c r="U153" i="48" s="1"/>
  <c r="T66" i="48"/>
  <c r="U66" i="48" s="1"/>
  <c r="T61" i="48"/>
  <c r="U61" i="48" s="1"/>
  <c r="T59" i="48"/>
  <c r="U59" i="48" s="1"/>
  <c r="T58" i="48"/>
  <c r="U58" i="48" s="1"/>
  <c r="T13" i="48"/>
  <c r="U13" i="48" s="1"/>
  <c r="T437" i="48" l="1"/>
  <c r="U437" i="48" s="1"/>
  <c r="T314" i="48"/>
  <c r="U314" i="48" s="1"/>
  <c r="U310" i="48"/>
  <c r="T189" i="48"/>
  <c r="U189" i="48" s="1"/>
  <c r="T149" i="48"/>
  <c r="U149" i="48" s="1"/>
  <c r="U90" i="48"/>
  <c r="T64" i="48"/>
  <c r="U64" i="48" s="1"/>
  <c r="T60" i="48"/>
  <c r="U60" i="48" s="1"/>
  <c r="T48" i="48"/>
  <c r="U48" i="48" s="1"/>
  <c r="T10" i="48"/>
  <c r="U10" i="48" s="1"/>
  <c r="T5" i="48"/>
  <c r="U5" i="48" s="1"/>
  <c r="T3" i="48"/>
  <c r="U3" i="48" s="1"/>
  <c r="T430" i="48" l="1"/>
  <c r="U430" i="48" s="1"/>
  <c r="U427" i="48"/>
  <c r="U305" i="48"/>
  <c r="U295" i="48"/>
  <c r="U290" i="48"/>
  <c r="U288" i="48"/>
  <c r="U286" i="48"/>
  <c r="U284" i="48"/>
  <c r="U266" i="48"/>
  <c r="U233" i="48"/>
  <c r="U232" i="48"/>
  <c r="U229" i="48"/>
  <c r="U226" i="48"/>
  <c r="U161" i="48"/>
  <c r="T109" i="48"/>
  <c r="U109" i="48" s="1"/>
  <c r="U88" i="48"/>
  <c r="U83" i="48"/>
  <c r="T18" i="48"/>
  <c r="U18" i="4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Monica Lucia Rocha Ardila</author>
  </authors>
  <commentList>
    <comment ref="U28" authorId="0" shapeId="0" xr:uid="{025F22E2-BA6D-4780-87DB-D67CB4C6085A}">
      <text>
        <r>
          <rPr>
            <b/>
            <sz val="9"/>
            <color indexed="81"/>
            <rFont val="Tahoma"/>
            <family val="2"/>
          </rPr>
          <t>Monica Lucia Rocha Ardila:</t>
        </r>
        <r>
          <rPr>
            <sz val="9"/>
            <color indexed="81"/>
            <rFont val="Tahoma"/>
            <family val="2"/>
          </rPr>
          <t xml:space="preserve">
Propios: $ 2.637.226.182
Nación: $1.336.369.796</t>
        </r>
      </text>
    </comment>
  </commentList>
</comments>
</file>

<file path=xl/sharedStrings.xml><?xml version="1.0" encoding="utf-8"?>
<sst xmlns="http://schemas.openxmlformats.org/spreadsheetml/2006/main" count="12718" uniqueCount="2417">
  <si>
    <t>SUB - OFI</t>
  </si>
  <si>
    <t>LÍNEA</t>
  </si>
  <si>
    <t>CDP</t>
  </si>
  <si>
    <t xml:space="preserve">RP </t>
  </si>
  <si>
    <t xml:space="preserve">DESCRIPCIÓN </t>
  </si>
  <si>
    <t>CONCEPTO</t>
  </si>
  <si>
    <t>NOMBRE</t>
  </si>
  <si>
    <t>FECHA ESTIMADA DE INICIO DEL PROCESO DE SELECCIÓN</t>
  </si>
  <si>
    <t>FECHA FINAL ACTUAL</t>
  </si>
  <si>
    <t>DURACIÓN ESTIMADA DEL CONTRATO</t>
  </si>
  <si>
    <t>MODALIDAD DE CONTRATACIÓN</t>
  </si>
  <si>
    <t>FUENTE DE  LOS RECURSOS</t>
  </si>
  <si>
    <t>FUNCIONAMIENTO O INVERSIÓN</t>
  </si>
  <si>
    <t>VALOR ESTIMADO VIGENCIA ACTUAL</t>
  </si>
  <si>
    <t>REQUIERE VF</t>
  </si>
  <si>
    <t>ESTADO DE LA SOLICITUD VF</t>
  </si>
  <si>
    <t>NOMBRE DEL RESPONSABLE</t>
  </si>
  <si>
    <t>TELÉFONO DEL RESPONSABLE</t>
  </si>
  <si>
    <t>CONSECUTIVO</t>
  </si>
  <si>
    <t>OFICINA</t>
  </si>
  <si>
    <t>RUBRO PRESUPUESTAL</t>
  </si>
  <si>
    <t>OBSERVACIÓN - CUENTA FISCAL</t>
  </si>
  <si>
    <t>No DE CONTRATO</t>
  </si>
  <si>
    <t>No DE PROCESO</t>
  </si>
  <si>
    <t>SUBDIRECCIÓN DE CONTROL DISCIPLINARIO INTERNO</t>
  </si>
  <si>
    <t>PRESTAR LOS SERVICIOS PROFESIONALES A LA SUBDIRECCIÓN DE CONTROL DISCIPLINARIO INTERNO, EN LOS TEMAS JURÍDICOS, EN LA SUSTANCIACIÓN DE LOS PROCESOS DISCIPLINARIOS, TEMAS TRASVERSALES Y DEMÁS QUE SE LE ASIGNEN, DE ACUERDO CON LAS CONDICIONES SEÑALADAS Y ESPECIFICACIONES TÉCNICAS DESCRITAS EN LOS ESTUDIOS PREVIOS.</t>
  </si>
  <si>
    <t>PRESTACIÓN DE SERVICIOS PROFESIONALES</t>
  </si>
  <si>
    <t>ENERO</t>
  </si>
  <si>
    <t>DICIEMBRE</t>
  </si>
  <si>
    <t>CONTRATACIÓN DIRECTA</t>
  </si>
  <si>
    <t>NACIÓN</t>
  </si>
  <si>
    <t>FUNCIONAMIENTO</t>
  </si>
  <si>
    <t>NO</t>
  </si>
  <si>
    <t>N/A</t>
  </si>
  <si>
    <t xml:space="preserve">PRESTACIÓN DE SERVICIOS DE APOYO A LA GESTIÓN </t>
  </si>
  <si>
    <t>SUBDIRECCIÓN DE VERIFICACIÓN MIGRATORIA</t>
  </si>
  <si>
    <t>AGOSTO</t>
  </si>
  <si>
    <t>SUBDIRECCIÓN DE EXTRANJERÍA</t>
  </si>
  <si>
    <t>NESTOR DAVID MEDINA HERRERA</t>
  </si>
  <si>
    <t>SEPTIEMBRE</t>
  </si>
  <si>
    <t>SERVICIO PROFESIONAL EMPRESARIAL</t>
  </si>
  <si>
    <t>POR DEFINIR</t>
  </si>
  <si>
    <t>MARZO</t>
  </si>
  <si>
    <t>PROPIOS</t>
  </si>
  <si>
    <t>SI</t>
  </si>
  <si>
    <t>43232300;81111800;81112000;81112201</t>
  </si>
  <si>
    <t>EXPERIAN</t>
  </si>
  <si>
    <t>DG-1</t>
  </si>
  <si>
    <t>DIRECCIÓN GENERAL</t>
  </si>
  <si>
    <t>DG-2</t>
  </si>
  <si>
    <t>FEBRERO</t>
  </si>
  <si>
    <t>DG-3</t>
  </si>
  <si>
    <t>DG-4</t>
  </si>
  <si>
    <t>MAYO</t>
  </si>
  <si>
    <t>DG-5</t>
  </si>
  <si>
    <t>DG-6</t>
  </si>
  <si>
    <t>DG-8</t>
  </si>
  <si>
    <t>INVERSIÓN</t>
  </si>
  <si>
    <t>ABRIL</t>
  </si>
  <si>
    <t xml:space="preserve">AJUSTES RAZONABLES PERSONAS CON DISCAPACIDAD 
</t>
  </si>
  <si>
    <t>JUNIO</t>
  </si>
  <si>
    <t xml:space="preserve">DICIEMBRE </t>
  </si>
  <si>
    <t>NOVIEMBRE</t>
  </si>
  <si>
    <t>OFICINA ASESORA DE PLANEACIÓN</t>
  </si>
  <si>
    <t>WILSON MANUEL CLAVIJO TRIANA</t>
  </si>
  <si>
    <t>MAGDA LILIANA VILLANUEVA</t>
  </si>
  <si>
    <t>magda.villanueva@migracioncolombia.gov.co</t>
  </si>
  <si>
    <t>OPLA - 4</t>
  </si>
  <si>
    <t>OPLA - 7</t>
  </si>
  <si>
    <t>OPLA - 8</t>
  </si>
  <si>
    <t>ICONTEC</t>
  </si>
  <si>
    <t>OPLA - 9</t>
  </si>
  <si>
    <t xml:space="preserve">ANDRES ALEJANDRO ORJUELA TRUJILLO </t>
  </si>
  <si>
    <t>MARIA ALEJANDRA RUIZ RODRÍGUEZ</t>
  </si>
  <si>
    <t>OFICINA DE COMUNICACIONES</t>
  </si>
  <si>
    <t xml:space="preserve">PUBLICACIÓN AVISOS </t>
  </si>
  <si>
    <t/>
  </si>
  <si>
    <t>82111902;83121701;83121702;83121703</t>
  </si>
  <si>
    <t>SERVICIO MONITOREO DE MEDIOS</t>
  </si>
  <si>
    <t>COM - 3</t>
  </si>
  <si>
    <t>COM - 4</t>
  </si>
  <si>
    <t>SUSCRIPCIONES</t>
  </si>
  <si>
    <t>OCTUBRE</t>
  </si>
  <si>
    <t>COM - 7</t>
  </si>
  <si>
    <t>COM - 8</t>
  </si>
  <si>
    <t>COM - 9</t>
  </si>
  <si>
    <t>COM - 10</t>
  </si>
  <si>
    <t>COM - 13</t>
  </si>
  <si>
    <t>COM - 14</t>
  </si>
  <si>
    <t>COM - 15</t>
  </si>
  <si>
    <t>COM - 16</t>
  </si>
  <si>
    <t>COM - 17</t>
  </si>
  <si>
    <t>DAVID ROMERO</t>
  </si>
  <si>
    <t>OAJ - 1</t>
  </si>
  <si>
    <t>OFICINA ASESORA JURÍDICA</t>
  </si>
  <si>
    <t>CONTRATACIÓN DIRECTA - EXCLUSIVIDAD</t>
  </si>
  <si>
    <t>OFICINA DE TECNOLOGÍA DE LA INFORMACIÓN</t>
  </si>
  <si>
    <t>GILMER AMEZQUITA</t>
  </si>
  <si>
    <t>gilmer.amezquita@migracioncolombia.gov.co</t>
  </si>
  <si>
    <t>SONIA ARÉVALO</t>
  </si>
  <si>
    <t>SERGIO ALEJANDRO ROMERO SARMIENTO</t>
  </si>
  <si>
    <t>DIEGO EMILIO OJEDA</t>
  </si>
  <si>
    <t>diemilio.ojeda@migracioncolombia.gov.co</t>
  </si>
  <si>
    <t>80161504;80111605</t>
  </si>
  <si>
    <t>SHIRLEY DAYANA PRIETO</t>
  </si>
  <si>
    <t>shirley.prieto@migracioncolombia.gov.co</t>
  </si>
  <si>
    <t>SUBDIRECCIÓN ADMINISTRATIVA Y FINANCIERA</t>
  </si>
  <si>
    <t>81111500;81111600;81112200</t>
  </si>
  <si>
    <t>sonia.arevalo2@migracioncolombia.gov.co</t>
  </si>
  <si>
    <t>43232300;80111600;81111500;81111800;81112000;81112200;81161500;81112202</t>
  </si>
  <si>
    <t>SERVICIO PLATAFORMA ORACLE</t>
  </si>
  <si>
    <t xml:space="preserve">SELECCIÓN ABREVIADA - SUBASTA INVERSA </t>
  </si>
  <si>
    <t>46171600;81112200;43233200</t>
  </si>
  <si>
    <t>MANTENIMIENTO CCTV</t>
  </si>
  <si>
    <t>LEONARDO SIERRA</t>
  </si>
  <si>
    <t>leonardo.sierra@migracioncolombia.gov.co</t>
  </si>
  <si>
    <t>PENDIENTE POR DEFINIR</t>
  </si>
  <si>
    <t>NÉSTOR MONTENEGRO</t>
  </si>
  <si>
    <t>GERMAN  RUBIANO</t>
  </si>
  <si>
    <t>german.rubiano@migracioncolombia.gov.co</t>
  </si>
  <si>
    <t>sergio.romero@migracioncolombia.gov.co</t>
  </si>
  <si>
    <t>MANTENIMIENTO IMPRESORAS</t>
  </si>
  <si>
    <t>JAAMSA COLOMBIA SA</t>
  </si>
  <si>
    <t>JOSÉ ALEJANDRO RUIZ</t>
  </si>
  <si>
    <t>jose.ruiz@migracioncolombia.gov.co</t>
  </si>
  <si>
    <t>KEYNER APARICIO</t>
  </si>
  <si>
    <t>keyner.aparicio@migracioncolombia.gov.co</t>
  </si>
  <si>
    <t>30171510</t>
  </si>
  <si>
    <t xml:space="preserve">EXTENSIÓN DE GARANTÍAS </t>
  </si>
  <si>
    <t>INCOMELEC S.A.S</t>
  </si>
  <si>
    <t>SUBDIRECCIÓN DE CONTROL MIGRATORIO</t>
  </si>
  <si>
    <t>43211700;81112200</t>
  </si>
  <si>
    <t>THALES COLOMBIA SA.</t>
  </si>
  <si>
    <t>SUSCRIPCIÓN PRODUCTOS GOOGLE</t>
  </si>
  <si>
    <t xml:space="preserve">SELECCIÓN ABREVIADA - ACUERDO MARCO DE PRECIOS </t>
  </si>
  <si>
    <t>43232311;43232605;81112202</t>
  </si>
  <si>
    <t>NESTOR MONTENEGRO</t>
  </si>
  <si>
    <t>nestor.montenegro@migracioncolombia.gov.co</t>
  </si>
  <si>
    <t>73152100</t>
  </si>
  <si>
    <t>MANTENIMIENTO MAQUINA TROTEC</t>
  </si>
  <si>
    <t>SERVICIO SOPORTE SEVEN Y KACTUS</t>
  </si>
  <si>
    <t>ANA MILENA ORTIZ</t>
  </si>
  <si>
    <t>ana.ortiz@migracioncolombia.gov.co</t>
  </si>
  <si>
    <t>ADQUISICIÓN CON EXTENSIÓN DE GARANTÍA DE LOS EQUIPOS DE CONECTIVIDAD.</t>
  </si>
  <si>
    <t>JULIO</t>
  </si>
  <si>
    <t>FRANCISCO TORRES</t>
  </si>
  <si>
    <t>francisco.torres@migracioncolombia.gov.co</t>
  </si>
  <si>
    <t>43232800;43232900;43233200;81112200;81112500;81112202</t>
  </si>
  <si>
    <t xml:space="preserve">LICENCIAMIENTO ANTIVIRUS </t>
  </si>
  <si>
    <t>DANIEL ROJAS</t>
  </si>
  <si>
    <t>danny.rojas@migracioncolombia.gov.co</t>
  </si>
  <si>
    <t>POR SOLICITAR</t>
  </si>
  <si>
    <t>43201803;43202222;43211706;43211800;43202222</t>
  </si>
  <si>
    <t>ADQUISICIÓN REPUESTOS EQUIPOS DE COMPUTO</t>
  </si>
  <si>
    <t>43233000;81112202</t>
  </si>
  <si>
    <t>LICENCIAS ORACLE</t>
  </si>
  <si>
    <t>CARLOS USECHE</t>
  </si>
  <si>
    <t>carlos.useche@migracioncolombia.gov.co</t>
  </si>
  <si>
    <t xml:space="preserve">CONTRATACIÓN DIRECTA - IDONEIDAD </t>
  </si>
  <si>
    <t>43211700;43212100</t>
  </si>
  <si>
    <t>ADQUIRIR LECTORAS DE DOCUMENTOS</t>
  </si>
  <si>
    <t>81161700</t>
  </si>
  <si>
    <t>LICENCIAMIENTO SEGURIDAD RED DE DATOS</t>
  </si>
  <si>
    <t>43232102;43232103;43232105;43232107;81112203</t>
  </si>
  <si>
    <t>LICENCIAMIENTO ADOBE CREATIVE</t>
  </si>
  <si>
    <t>SOLUCIÓN CANALES DE COMUNICACIÓN</t>
  </si>
  <si>
    <t>81112501;81112202</t>
  </si>
  <si>
    <t>LICENCIAMIENTO MICROSOFT</t>
  </si>
  <si>
    <t>LICENCIAMIENTO INFO TURNO</t>
  </si>
  <si>
    <t>INFORMÁTICA &amp; TECNOLOGÍA STEFANINI S.A</t>
  </si>
  <si>
    <t>JUAN CARLOS VÉLEZ</t>
  </si>
  <si>
    <t>juan.velez@migracioncolombia.gov.co</t>
  </si>
  <si>
    <t>SUBDIRECCIÓN DE TALENTO HUMANO</t>
  </si>
  <si>
    <t>INSUMOS SELLOS (Fechador y almohadilla)</t>
  </si>
  <si>
    <t>81101508;80161500;80161504;80121704</t>
  </si>
  <si>
    <t>SEGUROS</t>
  </si>
  <si>
    <t>A-02-02-02-007-001 - SERVICIOS FINANCIEROS Y CONEXOS</t>
  </si>
  <si>
    <t>SOAT</t>
  </si>
  <si>
    <t>80131502</t>
  </si>
  <si>
    <t>ARRENDAMIENTOS</t>
  </si>
  <si>
    <t>CONTRATAR EL ARRENDAMIENTO DE UN ÁREA DENTRO DEL PREDIO UBICADO EN LA CALLE 22N # 8-47 DE LA CIUDAD DE CÚCUTA, PARA EL FUNCIONAMIENTO DEL CENTRO FACILITADOR DE SERVICIOS MIGRATORIOS DE LA UAEMC, REGIONAL ORIENTE, EN LA CIUDAD DE CÚCUTA.</t>
  </si>
  <si>
    <t>78181507</t>
  </si>
  <si>
    <t xml:space="preserve">IMPRESIÓN </t>
  </si>
  <si>
    <t>MANTENIMIENTO PARQUE AUTOMOTOR</t>
  </si>
  <si>
    <t>SERVICIO LAVADO PARQUE AUTOMOTOR</t>
  </si>
  <si>
    <t xml:space="preserve">SUMINISTRO DE COMBUSTIBLE </t>
  </si>
  <si>
    <t>MANTENIMIENTO MOTOBOMBAS</t>
  </si>
  <si>
    <t>FERROELÉCTRICOS</t>
  </si>
  <si>
    <t>MANTENIMIENTO POZOS Y TANQUES</t>
  </si>
  <si>
    <t>MANTENIMIENTO AIRES ACONDICIONADOS</t>
  </si>
  <si>
    <t>MANTENIMIENTO DISPENSADORES</t>
  </si>
  <si>
    <t>MANTENIMIENTO PLANTAS ELÉCTRICAS</t>
  </si>
  <si>
    <t>TRANSPORTE DE CARGA</t>
  </si>
  <si>
    <t>CONTRATACIÓN DIRECTA - CONTRATO INTERADMINISTRATIVO</t>
  </si>
  <si>
    <t>A-02-02-02-006-005 - SERVICIOS DE TRANSPORTE DE CARGA</t>
  </si>
  <si>
    <t>PAPELERÍA Y ÚTILES DE ESCRITORIO</t>
  </si>
  <si>
    <t>14111507;44121506;44121612;44121615;44121619;44121701;44121706;44121708;44121804;44121805;44122003;44122101</t>
  </si>
  <si>
    <t>MANTENIMIENTO DE SILLAS ERGONÓMICAS</t>
  </si>
  <si>
    <t>HERNANDO GONZALEZ</t>
  </si>
  <si>
    <t>76111501;90101700</t>
  </si>
  <si>
    <t>ASEO Y CAFETERÍA</t>
  </si>
  <si>
    <t>PROYECTO DE INVERSIÓN GESTIÓN DOCUMENTAL</t>
  </si>
  <si>
    <t>PROYECTO DE INVERSIÓN INFRAESTRUCTURA</t>
  </si>
  <si>
    <t>A-02-02-01-002-008 - DOTACIÓN (PRENDAS DE VESTIR Y CALZADO)</t>
  </si>
  <si>
    <t>TIQUETES NACIONALES E INTERNACIONALES</t>
  </si>
  <si>
    <t>PRUEBA DE COMPETENCIAS</t>
  </si>
  <si>
    <t>A-02-02-02-008-005 - SERVICIOS DE SOPORTE</t>
  </si>
  <si>
    <t>EXÁMENES MÉDICOS OCUPACIONALES</t>
  </si>
  <si>
    <t>SELECCIÓN ABREVIADA - MENOR CUANTÍA</t>
  </si>
  <si>
    <t>A-02-02-02-009-003 - SERVICIOS PARA EL CUIDADO DE LA SALUD HUMANA Y SERVICIOS SOCIALES</t>
  </si>
  <si>
    <t>86111600</t>
  </si>
  <si>
    <t>80141607;93141506</t>
  </si>
  <si>
    <t>ACTIVIDADES CULTURALES</t>
  </si>
  <si>
    <t>ACTUALIZACIÓN PLATAFORMA VIRTUAL DE CAPACITACIÓN</t>
  </si>
  <si>
    <t>86111600;86111701</t>
  </si>
  <si>
    <t xml:space="preserve">INMERSIÓN EN INGLES </t>
  </si>
  <si>
    <t>LICITACIÓN PÚBLICA</t>
  </si>
  <si>
    <t>STH - 25</t>
  </si>
  <si>
    <t>SERVICIOS DE CAPACITACIÓN</t>
  </si>
  <si>
    <t>IBRACO</t>
  </si>
  <si>
    <t>STH - 31</t>
  </si>
  <si>
    <t>STH - 32</t>
  </si>
  <si>
    <t xml:space="preserve">UNIVERSIDAD DISTRITAL </t>
  </si>
  <si>
    <t>STH - 34</t>
  </si>
  <si>
    <t>STH - 37</t>
  </si>
  <si>
    <t>STH - 39</t>
  </si>
  <si>
    <t>STH - 40</t>
  </si>
  <si>
    <t>STH - 41</t>
  </si>
  <si>
    <t>STH - 42</t>
  </si>
  <si>
    <t>STH - 43</t>
  </si>
  <si>
    <t>STH - 44</t>
  </si>
  <si>
    <t>CONTRATAR EL SERVICIO DE MANTENIMIENTO PREVENTIVO Y/O CORRECTIVO INCLUIDO REPUESTOS PARA EL PARQUE AUTOMOTOR REGIONAL ORIENTE EN LA CIUDAD DE CÚCUTA</t>
  </si>
  <si>
    <t xml:space="preserve">MATEO PATIÑO </t>
  </si>
  <si>
    <t>CONTRATAR EL ARRENDAMIENTO DE UN INMUEBLE EN LA CIUDAD DE SANTA MARTA - MAGDALENA, PARA EL FUNCIONAMIENTO DEL CFSM DE LA UAEMC, EN LA CIUDAD DE SANTA MARTA</t>
  </si>
  <si>
    <t>INGRID GALINDO</t>
  </si>
  <si>
    <t>ISABEL CASTRO</t>
  </si>
  <si>
    <t>82121500;82121700;80161800</t>
  </si>
  <si>
    <t>15101505;15101506</t>
  </si>
  <si>
    <t>40101701;72101511</t>
  </si>
  <si>
    <t>fabio.torres@migracioncolombia.gov.co</t>
  </si>
  <si>
    <t>SUMINISTRO AIRES</t>
  </si>
  <si>
    <t>MÍNIMA CUANTÍA</t>
  </si>
  <si>
    <t>hernando.gonzalez@migracioncolombia.gov.co</t>
  </si>
  <si>
    <t>edwin.patino@migracioncolombia.gov.co</t>
  </si>
  <si>
    <t>isabel.castro@migracioncolombia.gov.co</t>
  </si>
  <si>
    <t>Edwin.patino@migracioncolombia.gov.co</t>
  </si>
  <si>
    <t>FELIPE CASTILLO</t>
  </si>
  <si>
    <t>felipe.castillo@migracioncolombia.gov.co</t>
  </si>
  <si>
    <t>V1: Programación Vigencia 2025</t>
  </si>
  <si>
    <t>ingrid.galindo@migracioncolombia.gov.co</t>
  </si>
  <si>
    <t xml:space="preserve">CARLOS JULIO ÁVILA CORONEL </t>
  </si>
  <si>
    <t>CARLOS.AVILA@MIGRACIONCOLOMBIA.GOV.CO</t>
  </si>
  <si>
    <t>CONTRATO DE PRESTACIÓN DE SERVICIOS</t>
  </si>
  <si>
    <t>A-02-02-02-008-002 - SERVICIOS JURÍDICOS Y CONTABLES</t>
  </si>
  <si>
    <t xml:space="preserve">MARIA FERNANDA AGUIRRE </t>
  </si>
  <si>
    <t>PRESTAR LOS SERVICIOS DE APOYO A LA GESTIÓN EN EL GRUPO DE ARCHIVO Y CORRESPONDENCIA CON EL OBJETIVO DE GARANTIZAR EL CUMPLIMIENTO DE LAS ACTIVIDADES TRANSVERSALES DEL GRUPO.</t>
  </si>
  <si>
    <t xml:space="preserve">PRESTACIÓN DE SERVICIOS </t>
  </si>
  <si>
    <t>ALEJANDRA MORA LIZARAZO</t>
  </si>
  <si>
    <t>OSCAR VALDERRAMA</t>
  </si>
  <si>
    <t>nestor.medina@migracioncolombia.gov.co</t>
  </si>
  <si>
    <t xml:space="preserve">FUNCIONAMIENTO </t>
  </si>
  <si>
    <t>ELEMENTOS DE PROTECCIÓN PERSONAL</t>
  </si>
  <si>
    <t>24141608;53102710;91111703;73141710;46181503;46181509;24141608;53102710;91111703;73141710;46182001;46181707</t>
  </si>
  <si>
    <t>ELEMENTOS DE BIOSEGURIDAD Y PROTECCION PERSONAL</t>
  </si>
  <si>
    <t>RÉGIMEN ESPECIAL- BOLSA DE PRODUCTOS</t>
  </si>
  <si>
    <t>DOTACION DE LEY 70/1988</t>
  </si>
  <si>
    <t>C-1199-1002-15-53105B-1199070-02- ADQUISICIÓN DE BIENES Y SERVICIOS - SERVICIO DE ASISTENCIA TÉCNICA - CONSOLIDACIÓN Y FORTALECIMIENTO DE LA GESTIÓN DEL TALENTO HUMANO DE MIGRACIÓN COLOMBIA A NIVEL NACIONAL.</t>
  </si>
  <si>
    <t>BONOS TURISMO</t>
  </si>
  <si>
    <t>OLIMPIADA DEPORTIVA</t>
  </si>
  <si>
    <t>A-02-02-01-002-007 - ARTÍCULOS TEXTILES (EXCEPTO PRENDAS DE VESTIR)</t>
  </si>
  <si>
    <t>A-02-02-02-008-003 - SERVICIOS PROFESIONALES, CIENTÍFICOS Y TÉCNICOS (EXCEPTO LOS SERVICIOS DE INVESTIGACION, URBANISMO, JURÍDICOS Y DE CONTABILIDAD)</t>
  </si>
  <si>
    <t>A-02-02-02-009-006 - SERVICIOS RECREATIVOS, CULTURALES Y DEPORTIVOS</t>
  </si>
  <si>
    <t>A-02-02-01-003-003 - PRODUCTOS DE HORNOS DE COQUE; PRODUCTOS DE REFINACIÓN DE PETRÓLEO Y COMBUSTIBLE NUCLEAR</t>
  </si>
  <si>
    <t>A-02-02-02-006-003 - ALOJAMIENTO; SERVICIOS DE SUMINISTROS DE COMIDAS Y BEBIDAS
A-02-02-02-008-005 - SERVICIOS DE SOPORTE</t>
  </si>
  <si>
    <t>A-02-02-02-007-002 - SERVICIOS INMOBILIARIOS</t>
  </si>
  <si>
    <t>A-02-02-02-008-007 - SERVICIOS DE MANTENIMIENTO, REPARACIÓN E INSTALACIÓN (EXCEPTO SERVICIOS DE CONSTRUCCIÓN)</t>
  </si>
  <si>
    <t>A-02-02-02-008-009 - OTROS SERVICIOS DE FABRICACIÓN; SERVICIOS DE EDICIÓN, IMPRESIÓN Y REPRODUCCIÓN; SERVICIOS DE RECUPERACIÓN DE MATERIALES</t>
  </si>
  <si>
    <t>susan.perez@migracioncolombia.gov.co</t>
  </si>
  <si>
    <t xml:space="preserve">YAYCAPARU ÁVILA </t>
  </si>
  <si>
    <t>JAVIER DÍAZ</t>
  </si>
  <si>
    <t>EDITORIAL LA REPÚBLICA</t>
  </si>
  <si>
    <t>PUBLICACIONES SEMANA</t>
  </si>
  <si>
    <t>CASA EDITORIAL EL TIEMPO</t>
  </si>
  <si>
    <t>COMUNICAN</t>
  </si>
  <si>
    <t>MÍMINA CUANTÍA-GRANDES SUPERFICIES</t>
  </si>
  <si>
    <t>C-1199-1002-14-53105B-1199062-02 - ADQUISICIÓN DE BIENES Y SERVICIOS - SERVICIOS DE INFORMACIÓN ACTUALIZADOS - OPTIMIZACIÓN DE LOS PROCESOS DE GESTIÓN DOCUMENTAL EN UAEMC A NIVEL  NACIONAL</t>
  </si>
  <si>
    <t>SVM - 2</t>
  </si>
  <si>
    <t>RUBEN ARIZA</t>
  </si>
  <si>
    <t>ruben.ariza@migracioncolombia.gov.co</t>
  </si>
  <si>
    <t>JENNY CARVAJAL</t>
  </si>
  <si>
    <t>jenny.carvajal@migracioncolombia.gov.co</t>
  </si>
  <si>
    <t>PRESTAR LOS SERVICIOS PROFESIONALES PARA LA GESTIÓN CONTRACTUAL, ELABORACIÓN Y PUBLICACIÓN DE DOCUMENTOS ASIGNADOS EN LAS DIFERENTES MODALIDADES, ASÍ COMO LA GESTIÓN POSCONTRACTUAL DE LOS PROCESOS QUE SE ADELANTAN EN LA UAEMC, DE ACUERDO CON LAS CONDICIONES Y ESPECIFICACIONES TÉCNICAS DESCRITAS EN LOS ESTUDIOS PREVIOS</t>
  </si>
  <si>
    <t xml:space="preserve">PRESTAR LOS SERVICIOS PROFESIONALES PARA ORIENTAR JURÍDICAMENTE A LA SUBDIRECCIÓN ADMINISTRATIVA Y FINANCIERA DE MIGRACIÓN COLOMBIA EN LA APLICACIÓN Y DESARROLLO DE NORMAS E INSTRUMENTOS JURÍDICO - LEGALES SOBRE TEMAS CONTRACTUALES, FINANCIEROS Y ADMINISTRATIVOS, DE ACUERDO CON LAS CONDICIONES Y ESPECIFICACIONES TÉCNICAS DESCRITAS EN LOS ESTUDIOS PREVIOS </t>
  </si>
  <si>
    <t xml:space="preserve">PRESTAR DE SERVICIOS PROFESIONALES EN EL TRÁMITE DE CUENTAS POR PAGAR Y OBLIGACIONES DENTRO DEL SIIF, LA APLICACIÓN DE RETENCIONES Y LA REVISIÓN DE DECLARACIONES TRIBUTARIAS A CARGO DE LA ENTIDAD Y DEMÁS ACTIVIDADES A CARGO EL GRUPO FINANCIERO, DE ACUERDO CON LAS CONDICIONES Y ESPECIFICACIONES TÉCNICAS DESCRITAS EN LOS ESTUDIOS PREVIOS </t>
  </si>
  <si>
    <t>PRESTAR DE SERVICIOS PROFESIONALES EN TEMAS TRIBUTARIOS Y FINANCIEROS A CARGO DEL GRUPO FINANCIERO, DE ACUERDO CON LAS CONDICIONES Y ESPECIFICACIONES TÉCNICAS DESCRITAS EN LOS ESTUDIOS PREVIOS.</t>
  </si>
  <si>
    <t>PRESTAR LOS SERVICIOS PROFESIONALES EN EL GRUPO INTERNO DE TRABAJO ADMINISTRATIVO, EN LO RELACIONADO CON EL DESARROLLO DE LOS PROCESOS DE CONTRATACIÓN EN LAS ETAPAS PRECONTRACTUAL, CONTRACTUAL Y POSCONTRACTUAL, ASI COMO EN LAS DEMÁS ACTIVIDADES DE ORDEN JURÍDICO SEGÚN LE SEAN REQUERIDAS EN EL MARCO DEL PROYECTO DE INVERSIÓN DE INFRAESTRUCTURA PARA LA VIGENCIA 2025 DE LA UAEMC.</t>
  </si>
  <si>
    <t>PRESTAR LOS SERVICIOS PROFESIONALES PARA LA PLANEACIÓN, ESTRUCTURACIÓN, EVALUACIÓN, SEGUIMIENTO Y APOYO A LA SUPERVISIÓN TÉCNICA DE LOS PROCESOS DE CONTRATACIÓN DEL PROYECTO DE INVERSIÓN DE INFRAESTRUCTURA PARA LA VIGENCIA 2025, EN TEMAS RELACIONADOS CON LA INFRAESTRUCTURA DE LA UAEMC.</t>
  </si>
  <si>
    <t>PRESTAR LOS SERVICIOS DE APOYO A LA GESTIÓN PARA LA IMPLEMENTACIÓN, CONTROL, SALVAGUARDA Y VERIFICACIÓN FÍSICA DE LAS SEDES DE LA UAEMC A NIVEL NACIONAL FORTALECIENDO LA INFRAESTRUCTURA FÍSICA PARA LA ADECUADA PRESTACIÓN DE LOS SERVICIOS MIGRATORIOS EN LA VIGENCIA 2025.</t>
  </si>
  <si>
    <t>PRESTAR LOS SERVICIOS PROFESIONALES  EN LOS PROCESOS DE CONTRATACIÓN PARA LAS ETAPAS PRECONTRACTUAL, CONTRACTUAL Y POSCONTRACTUAL ASI COMO PARA LA PLANEACIÓN, SEGUIMIENTO Y GESTIÓN DE REPORTES EN EL PROYECTO DE INVERSIÓN DE INFRAESTRUCTURA DE LA UAEMC.</t>
  </si>
  <si>
    <t>C-1103-1002-4-51102F-1103001-02 ADQUIS. DE BYS - PUNTO DE CONTROL MIGRATORIO - FORTALECIMIENTO DE LA INFRAESTRUCTURA DE LA UAEMC PARA LA ADECUADA PRESTACIÓN DE LOS SERVICIOS MIGRATORIOS EN CONDICIONES DE INCLUSIÓN, SEGURIDAD Y BIENESTAR A NIVEL  NACIONAL</t>
  </si>
  <si>
    <t>CONCURSO MERITOS</t>
  </si>
  <si>
    <t>SERVICIO DE CORREO</t>
  </si>
  <si>
    <t>SERVICIOS POSTALES NACIONALES S.A.</t>
  </si>
  <si>
    <t xml:space="preserve">SUBDIRECCIÓN ADMINISTRATIVA Y FINANCIERA </t>
  </si>
  <si>
    <t>PRESTAR SERVICIOS PROFESIONALES DE PLANEACIÓN ESTRATÉGICA INSTITUCIONAL, SEGUIMIENTO A INDICADORES DEL PLAN NACIONAL DE DESARROLLO Y DE POLÍTICAS PÚBLICAS EN EL AMBITO MIGRATORIO, E IMPLEMENTACIÓN DEL MODELO INTEGRADO DE PLANEACIÓN Y DEMÁS QUE SE LE ASIGNEN DE ACUERDO CON LAS CONDICIONES SEÑALADAS EN EL ESTUDIO PREVIO, DENTRO DEL MARCO DEL PROYECTO DE LA OPTIMIZACIÓN DE LAS CAPACIDADES ESTRATÉGICAS INSTITUCIONALES DE MIGRACIÓN COLOMBIA A NIVEL NACIONAL.</t>
  </si>
  <si>
    <t>80161500;80161504;80101601;
80101604;81102702;84111603;80111600</t>
  </si>
  <si>
    <t>PRESTAR SERVICIOS PROFESIONALES PARA LA OPTIMIZACIÓN DE ACTIVIDADES RELACIONADAS EN TEMAS DEL SISTEMA INTEGRADO DE GESTIÓN, PLANES, METAS INSTITUCIONALES, PROGRAMACIÓN PRESUPUESTAL, DEL OBSERVATORIO OM3, ESTUDIOS MIGRATORIOS Y ESTADÍSTICOS, Y DEMÁS QUE SE LE ASIGNEN DE ACUERDO CON LAS CONDICIONES SEÑALADAS EN EL ESTUDIO PREVIO, DENTRO DEL MARCO DEL PROYECTO DE LA OPTIMIZACIÓN DE LAS CAPACIDADES ESTRATÉGICAS INSTITUCIONALES DE MIGRACIÓN COLOMBIA A NIVEL NACIONAL.</t>
  </si>
  <si>
    <t>PRESTAR SERVICIOS PROFESIONALES PARA EL MEJORAMIENTO PERMANENTE DE LOS INSTRUMENTOS DE GESTIÓN, SEGUIMIENTO, MEJORA Y FORTALECIMIENTO DEL SISTEMA INTEGRADO DE GESTIÓN Y DEMÁS QUE SE LE ASIGNEN DE ACUERDO CON LAS CONDICIONES SEÑALADAS EN EL ESTUDIO PREVIO, DENTRO DEL MARCO DEL PROYECTO DE LA OPTIMIZACIÓN DE LAS CAPACIDADES ESTRATÉGICAS INSTITUCIONALES DE MIGRACIÓN COLOMBIA A NIVEL NACIONAL.</t>
  </si>
  <si>
    <t>PRESTAR SERVICIOS PROFESIONALES EN TEMAS RELACIONADOS CON LAS POLÍTICAS DE GESTIÓN INSTITUCIONAL, EL DIRECCIONAMIENTO ESTRATÉGICO, LAS METAS INSTITUCIONALES Y EL MODELO INTEGRADO DE PLANEACIÓN Y GESTIÓN Y DEMÁS QUE SE LE ASIGNEN DE ACUERDO CON LAS CONDICIONES SEÑALADAS EN EL ESTUDIO PREVIO, DENTRO DEL MARCO DEL PROYECTO DE LA OPTIMIZACIÓN DE LAS CAPACIDADES ESTRATÉGICAS INSTITUCIONALES DE MIGRACIÓN COLOMBIA A NIVEL NACIONAL.</t>
  </si>
  <si>
    <t>84111600;84111603;80111600</t>
  </si>
  <si>
    <t>NACIÓN/PROPIOS</t>
  </si>
  <si>
    <t>PRESTAR SERVICIOS PROFESIONALES AL OBSERVATORIO DE MIGRACIONES, MIGRANTES Y MOVILIDAD HUMANA (OM3) Y AL SISTEMA INTEGRADO DE GESTIÓN, A TRAVÉS DEL DISEÑO Y LA DIAGRAMACIÓN DE INFORMES, PIEZAS DE DIFUSIÓN, PRESENTACIONES Y OTROS PRODUCTOS DE COMUNICACIÓN Y DEMÁS QUE SE LE ASIGNEN DE ACUERDO CON LAS CONDICIONES SEÑALADAS EN EL ESTUDIO PREVIO, DENTRO DEL MARCO DEL PROYECTO DE LA OPTIMIZACIÓN DE LAS CAPACIDADES ESTRATÉGICAS INSTITUCIONALES DE MIGRACIÓN COLOMBIA A NIVEL NACIONAL.</t>
  </si>
  <si>
    <t>PRESTAR SERVICIOS PROFESIONALES AL CENTRO ESTRATÉGICO CONJUNTO DE ANÁLISIS MIGRATORIO (CECAM), EN MATERIA DE DATOS, INDICADORES Y EL DESARROLLO DE LA POLÍTICA DE GESTIÓN DE LA INFORMACIÓN ESTADÍSTICA  Y DEMÁS QUE SE LE ASIGNEN DE ACUERDO CON LAS CONDICIONES SEÑALADAS EN EL ESTUDIO PREVIO, DENTRO DEL MARCO DEL PROYECTO DE LA OPTIMIZACIÓN DE LAS CAPACIDADES ESTRATÉGICAS INSTITUCIONALES DE MIGRACIÓN COLOMBIA A NIVEL NACIONAL.</t>
  </si>
  <si>
    <t>PRESTAR SERVICIOS PROFESIONALES EN EL DESARROLLO E IMPLEMENTACIÓN DE LOS SISTEMAS DE GESTIÓN INTEGRADOS Y SUS CERTIFICACIONES CONFORME A LA NORMATIVIDAD VIGENTE Y DEMÁS QUE SE LE ASIGNEN DE ACUERDO CON LAS CONDICIONES SEÑALADAS EN EL ESTUDIO PREVIO, DENTRO DEL MARCO DEL PROYECTO DE LA OPTIMIZACIÓN DE LAS CAPACIDADES ESTRATÉGICAS INSTITUCIONALES DE MIGRACIÓN COLOMBIA A NIVEL NACIONAL.</t>
  </si>
  <si>
    <t>PRESTAR LOS SERVICIOS PROFESIONALES A LA SUBDIRECCIÓN DE CONTROL DISCIPLINARIO INTERNO EN TEMAS JURÍDICOS, EN EL ANÁLISIS, EVALUACIÓN, IMPULSO Y SUSTANCIACIÓN DE LOS PROCESOS DISCIPLINARIOS Y DEMÁS ASUNTOS QUE SE RECEPCIONEN Y ASIGNEN, DE ACUERDO CON LAS CONDICIONES SEÑALADAS Y ESPECIFICACIONES TÉCNICAS DESCRITAS EN LOS ESTUDIOS PREVIOS</t>
  </si>
  <si>
    <t>NELSON YAZO</t>
  </si>
  <si>
    <t>nelson.yazo@migracioncolombia.gov.co</t>
  </si>
  <si>
    <t>SCDI - 4</t>
  </si>
  <si>
    <t>COM - 1</t>
  </si>
  <si>
    <t>ANGELA YIRA</t>
  </si>
  <si>
    <t>angela.jimenez@migracioncolombia.gov.co</t>
  </si>
  <si>
    <t>PRESTAR SERVICIOS DE APOYO A LA GESTIÓN PARA MANEJAR  LAS REDES SOCIALES INSTITUCIONALES; ASÍ COMO REALIZAR LA PRODUCCIÓN DE CONTENIDOS AUDIOVISUALES Y DIGITALES; ADEMÁS DE CREAR E IMPULSAR CAMPAÑAS INSTITUCIONALES REQUERIDAS POR LA OFICINA DE COMUNICACIONES</t>
  </si>
  <si>
    <t xml:space="preserve">PRESTAR LOS SERVICIOS DE APOYO A LA GESTION EN LA SUBDIRECCIÓN DE EXTRANJERÍA  EN LA  RECOPILACIÓN  DE INFORMACIÓN, ACTUALIZACIÓN  Y CRUCE DE INFORMACION EN LOS TEMAS ESTRATEGICOS DE LA SUBDIRECCION.  </t>
  </si>
  <si>
    <t>YENITH LOPEZ</t>
  </si>
  <si>
    <t>yenith.lopez@migracioncolombia.gov.co</t>
  </si>
  <si>
    <t>SEXT - 4</t>
  </si>
  <si>
    <t xml:space="preserve">PRESTAR LOS SERVICIOS PROFESIONALES EN EL APOYO A LOS PROCESOS MISIONES  DE REGULARIZACION, ARTICULACION  DE ALIANZAS ESTRATEGICAS Y EL ACOMPAÑAMIENTO DE LAS ACTIVIDADES  EN LAS DIRECCIONES REGIONALES EN LA SUBDIRECCION DE EXTRANJERIA </t>
  </si>
  <si>
    <t>RAQUEL AMARANTA CARSOZO</t>
  </si>
  <si>
    <t>raquel.cardozo@migracioncolombia.gov.co</t>
  </si>
  <si>
    <t>AMALIA VALERIA OJEDA GONZALEZ</t>
  </si>
  <si>
    <t>PRESTAR SERVICIOS PROFESIONALES CON CONOCIMIENTO EN SERVICIOS A LA CIUDADANÍA PARA EL APOYO A LA SUPERVISIÓN DEL CONTAC CENTER, MEJORAMIENTO DE LOS CANALES DE SERVICIO DE LA ENTIDAD Y LA EJECUCIÓN DEL PROYECTO DE "FORTALECIMIENTO INSTITUCIONAL DEL SERVICIO A LA CIUDADANÍA Y DE ACCIONES PARA LA PARTICIPACIÓN DEMOCRÁTICA DE LA POBLACIÓN MIGRANTE Y COMUNIDADES DE ACOGIDA,</t>
  </si>
  <si>
    <t>MONICA LUCIA ROCHA ARDILA</t>
  </si>
  <si>
    <t>monica.rocha@migracioncolombia.gov.co</t>
  </si>
  <si>
    <t xml:space="preserve"> WALTER LOZANO </t>
  </si>
  <si>
    <t>PRESTAR SERVICIOS PROFESIONALES AL GIT DE ATENCIÓN Y RELACIONAMIENTO CON LA CIUDADANIA EN LA GESTIÓN DEL PROYECTO DE FORTALECIMIENTO INSTITUCIONAL DEL SERVICIO A LA CIUDADANÍA Y DE ACCIONES PARA LA PARTICIPACIÓN DEMOCRÁTICA DE LA POBLACIÓN MIGRANTE Y COMUNIDADES DE ACOGIDA</t>
  </si>
  <si>
    <t>ERIK FABIAN JERENA MONTIEL</t>
  </si>
  <si>
    <t>erik.jerena@migracioncolombia.gov.co</t>
  </si>
  <si>
    <t>DG-11</t>
  </si>
  <si>
    <t>DG-12</t>
  </si>
  <si>
    <t>DG-13</t>
  </si>
  <si>
    <t>SANDRA PATRICIA MESA</t>
  </si>
  <si>
    <t>sandra.mesa@migracioncolombia.gov.co</t>
  </si>
  <si>
    <t>DG-14</t>
  </si>
  <si>
    <t>DG-15</t>
  </si>
  <si>
    <t>DG-16</t>
  </si>
  <si>
    <t>DG-17</t>
  </si>
  <si>
    <t xml:space="preserve">CONTRATAR EL SERVICIO DE CONTACT CENTER PARA CUBRIR LOS CANALES DE COMUNICACIÓN Y SERVICIO A LA CIUDADANÍA ESTABLECIDOS POR MIGRACIÓN COLOMBIA </t>
  </si>
  <si>
    <t>MARLON RODRIGUEZ</t>
  </si>
  <si>
    <t>MARLON.RODRIGUEZ@MIGRACIONCOLOMBIA.GOV.CO</t>
  </si>
  <si>
    <t>OAJ - 3</t>
  </si>
  <si>
    <t>MARIA FERNANDA HURTADO</t>
  </si>
  <si>
    <t>MARIA.HURTADO@MIGRACIONCOLOMBIA.GOV.CO</t>
  </si>
  <si>
    <t>OAJ - 4</t>
  </si>
  <si>
    <t>OAJ - 5</t>
  </si>
  <si>
    <t>OAJ - 6</t>
  </si>
  <si>
    <t>PRESTAR LOS SERVICIOS PROFESIONALES  EN EL GRUPO DE DEFENSA JUDICIAL, EXTRAJUDICIAL Y VÍA ADMINISTRATIVA DE LA OFICINA ASESORA JURÍDICA DE MIGRACIÓN COLOMBIA PARA  ATENDER Y HACER  LA VIGILANCIA A LAS ACCIONES COSTITUCIONALES Y  ELABORAR  LAS LINEAS JURISPRUDENCIALES REQUERIDAS.</t>
  </si>
  <si>
    <t>PRESTAR LOS SERVICIOS PROFESIONALES EN EL GRUPO DE DEFENSA JUDICIAL, EXTRAJUDICIAL Y VÍA ADMINISTRATIVA DE LA OFICINA ASESORA JURÍDICA DE MIGRACIÓN COLOMBIA PARA EJERCER LA REPRESENTACIÓN PREJUDICIAL, JUDICIAL Y ADMINISTRATIVA DE LA ENTIDAD, ASÍ COMO COMO PARA ATENDER LAS ACCIONES CONSTITUCIONALES.</t>
  </si>
  <si>
    <t>OAJ - 10</t>
  </si>
  <si>
    <t>OAJ - 13</t>
  </si>
  <si>
    <t>PRESTAR LOS SERVICIOS PROFESIONALES PARA GESTIONAR LOS  ACTOS Y ACTUACIONES PRECONTRACTUALES, CONTRACTUALES Y POSCONTRACTUALES DE COMPETENCIA DE LA OFICINA ASESORA JURIDICA DE LA UNIDAD ADMINISTRATIVA ESPECIAL MIGRACION COLOMBIA</t>
  </si>
  <si>
    <t>PRESTAR LOS SERVICIOS PROFESIONALES APOYANDO A LA OFICINA DE CONTROL INTERNO, EN LA EJECUCIÓN DEL PLAN ANUAL DE AUDITORIA 2025,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</si>
  <si>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PRESTAR LOS SERVICIOS PROFESIONALES PARA LA EJECUCIÓN DE ACTIVIDADES ASOCIADAS A LA GESTIÓN CONTRACTUAL Y ADMINISTRATIVA EN EL MARCO DEL PROYECTO DE FORTALECIMIENTO DE LAS CAPACIDADES Y EVOLUCIÓN DE LAS TECNOLOGÍAS DE LA INFORMACIÓN</t>
  </si>
  <si>
    <t>PRESTAR LOS SERVICIOS PROFESIONALES PARA LA FORMULACIÓN, DESARROLLO Y GESTIÓN DE PLANES, PROGRAMAS Y DOCUMENTACIÓN TÉCNICA, GARANTIZANDO EL CUMPLIMIENTO DE LOS ESTÁNDARES INSTITUCIONALES Y NORMATIVOS APLICABLES, EN EL MARCO DEL PROYECTO DE FORTALECIMIENTO DE LAS CAPACIDADES Y EVOLUCIÓN DE LAS TECNOLOGÍAS DE LA INFORMACIÓN</t>
  </si>
  <si>
    <t>PRESTAR SERVICIOS PROFESIONALES PARA ATENDER ASUNTOS JURÍDICOS Y DE GESTIÓN CONTRACTUAL, DE ACUERDO CON LAS DISPOSICIONES LEGALES VIGENTES, EN EL MARCO DEL PROYECTO DE FORTALECIMIENTO DE LAS CAPACIDADES Y EVOLUCIÓN DE LAS TECNOLOGÍAS DE LA INFORMACIÓN</t>
  </si>
  <si>
    <t>PRESTAR LOS SERVICIOS PROFESIONALES, RELACIONADO CON EL PROYECTO DE INVERSIÓN FORTALECIMIENTO DE LAS CAPACIDADES Y EVOLUCIÓN DE LAS TECNOLOGÍAS DE LA INFORMACIÓN EN MIGRACIÓNCOLOMBIA, EN EL COMPAÑAMIENTO JURIDICO DE LOS PROCESOS DE CONTRATACIÓN EN LAS ETAPAS PRECONTRACTUAL, CONTRACTUAL Y POSTCONTRACTUAL QUE SE ADELANTEN EN LA UAEMC.</t>
  </si>
  <si>
    <t>PRESTAR LOS SERVICIOS PROFESIONALES PARA LA GESTIÓN INTEGRAL Y ADMINISTRACIÓN OPERATIVA DEL CENTRO DE CÓMPUTO EN EL MARCO DEL PROYECTO DE FORTALECIMIENTO DE LAS CAPACIDADES Y EVOLUCIÓN DE LAS TECNOLOGÍAS DE LA INFORMACIÓN</t>
  </si>
  <si>
    <t>PRESTAR LOS SERVICIOS PROFESIONALES PARA GESTIONAR LA ADMINISTRACIÓN EFICIENTE DE SISTEMAS OPERATIVOS LINUX Y PLATAFORMAS DE VIRTUALIZACIÓN EN EL MARCO DEL PROYECTO DE FORTALECIMIENTO DE LAS CAPACIDADES Y EVOLUCIÓN DE LAS TECNOLOGÍAS DE LA INFORMACIÓN</t>
  </si>
  <si>
    <t>PRESTAR LOS SERVICIOS PROFESIONALES PARA LA ADMINISTRAR, MANTENER Y OPTIMIZAR LAS BASES DE DATOS Y SISTEMAS DE INFORMACIÓN EN EL MARCO DEL PROYECTO DE FORTALECIMIENTO DE LAS CAPACIDADES Y EVOLUCIÓN DE LAS TECNOLOGÍAS DE LA INFORMACIÓN</t>
  </si>
  <si>
    <t>PRESTAR LOS SERVICIOS PROFESIONALES PARA EJECUTAR ACTIVIDADES RELACIONADAS CON EL MANTENIMIENTO PREVENTIVO, CORRECTIVO Y GESTIÓN DE RÉPLICAS EN BASES DE DATOS EN EL MARCO DEL PROYECTO DE FORTALECIMIENTO DE LAS CAPACIDADES Y EVOLUCIÓN DE LAS TECNOLOGÍAS DE LA INFORMACIÓN</t>
  </si>
  <si>
    <t>PRESTAR LOS SERVICIOS PROFESIONALES PARA LA GESTIÓN, ADMINISTRACIÓN Y MANTENIMIENTO INTEGRAL DE LAS BASES DE DATOS, GARANTIZANDO SU DISPONIBILIDAD, SEGURIDAD Y RENDIMIENTO ÓPTIMO, EN EL MARCO DEL PROYECTO DE FORTALECIMIENTO DE LAS CAPACIDADES Y EVOLUCIÓN DE LAS TECNOLOGÍAS DE LA INFORMACIÓN</t>
  </si>
  <si>
    <t>PRESTAR LOS SERVICIOS PROFESIONALES PARA LA CONFIGURACIÓN, IMPLEMENTACIÓN Y GESTIÓN DE ENTORNOS TECNOLÓGICOS, DESPLIEGUE DE APLICACIONES Y CONTROL DE VERSIONES DEL CÓDIGO FUENTE DE LOS SISTEMAS DE INFORMACIÓN EN EL MARCO DEL PROYECTO DE FORTALECIMIENTO DE LAS CAPACIDADES Y EVOLUCIÓN DE LAS TECNOLOGÍAS DE LA INFORMACIÓN</t>
  </si>
  <si>
    <t xml:space="preserve">PRESTAR LOS  SERVICIOS PROFESIONALES PARA EL SOPORTE Y MANTENIMIENTO DEL SISTEMA DE GESTIÓN DOCUMENTAL ORFEO, ASEGURANDO SU OPERATIVIDAD, EFICIENCIA Y CAPACIDAD DE ADAPTACIÓN A LOS REQUERIMIENTOS FUNCIONALES Y TÉCNICOS, EN EL MARCO DEL PROYECTO DE FORTALECIMIENTO DE LAS CAPACIDADES Y EVOLUCIÓN DE LAS TECNOLOGÍAS DE LA INFORMACIÓN. </t>
  </si>
  <si>
    <t>PRESTAR LOS SERVICIOS PROFESIONALES PARA  EL LEVANTAMIENTO, ESPECIFICACIÓN DE REQUERIMIENTOS, REALIZACIÓN DE PRUEBAS Y CAPACITACIÓN, ORIENTADAS AL DESARROLLO, IMPLEMENTACIÓN Y MEJORA CONTINUA DE LOS SISTEMAS DE INFORMACIÓN, CONFORME A LOS ESTÁNDARES TÉCNICOS Y METODOLOGÍAS, EN EL MARCO DEL PROYECTO DE FORTALECIMIENTO DE LAS CAPACIDADES Y EVOLUCIÓN DE LAS TECNOLOGÍAS DE LA INFORMACIÓN</t>
  </si>
  <si>
    <t>PRESTAR LOS SERVICIOS PROFESIONALES PARA LA GESTIÓN GESTIÓN Y ADMINISTRACIÓN  INTEGRAL DE LA INFRAESTRUCTURA DE HARDWARE Y SOFTWARE DE LOS SISTEMAS DE INFORMACIÓN, GARANTIZANDO SU DISPONIBILIDAD, SEGURIDAD Y DESEMPEÑO ÓPTIMO CONFORME A LOS ESTÁNDARES TÉCNICOS Y NORMATIVOS APLICABLES EN EL MARCO DEL PROYECTO DE FORTALECIMIENTO DE LAS CAPACIDADES Y EVOLUCIÓN DE LAS TECNOLOGÍAS DE LA INFORMACIÓN</t>
  </si>
  <si>
    <t>JORGE ALBERTO TIBADUIZA RINCÓN</t>
  </si>
  <si>
    <t>PRESTAR LOS SERVICIOS PROFESIONALES PARA EL SEGUIMIENTO Y CONTROL DEL CICLO DE DESARROLLO DE SOFTWARE, PARA ASEGURAR EL CUMPLIMIENTO DE LOS ESTÁNDARES DE CALIDAD, NORMATIVAS TÉCNICAS Y MEJORES PRÁCTICAS, EN EL MARCO DEL PROYECTO DE FORTALECIMIENTO DE LAS CAPACIDADES Y EVOLUCIÓN DE LAS TECNOLOGÍAS DE LA INFORMACIÓN</t>
  </si>
  <si>
    <t>PRESTAR LOS SERVICIOS PROFESIONALES PARA LA OFICINA DE TECNOLOGÍA DE LA INFORMACIÓN DE MIGRACIÓN COLOMBIA, MEDIANTE LA EJECUCIÓN DE ACTIVIDADES RELACIONADAS CON EL DESARROLLO, MANTENIMIENTO Y OPTIMIZACIÓN DE APLICACIONES EN LENGUAJE DE PROGRAMACIÓN .NET, CONFORME A LOS ESTÁNDARES TÉCNICOS Y METODOLOGÍAS, EN EL MARCO DEL PROYECTO DE FORTALECIMIENTO DE LAS CAPACIDADES Y EVOLUCIÓN DE LAS TECNOLOGÍAS DE LA INFORMACIÓN</t>
  </si>
  <si>
    <t>PRESTAR LOS SERVICIOS PROFESIONALES PARA LA OFICINA DE TECNOLOGÍA DE LA INFORMACIÓN DE MIGRACIÓN COLOMBIA EN LAS ACTIVIDADES RELACIONADAS CON EL DESARROLLO DE APLICACIONES UTILIZANDO EL LENGUAJE DE PROGRAMACIÓN .NET, ASEGURANDO SU CALIDAD, FUNCIONALIDAD, EN EL MARCO DEL PROYECTO DE FORTALECIMIENTO DE LAS CAPACIDADES Y EVOLUCIÓN DE LAS TECNOLOGÍAS DE LA INFORMACIÓN</t>
  </si>
  <si>
    <t>PRESTAR LOS SERVICIOS PROFESIONALES PARA LA ATENCIÓN DE REQUERIMIENTOS Y EL MONITOREO DE LAS RÉPLICAS DE BASES DE DATOS DE MIGRACIÓN COLOMBIA, ASEGURANDO SU DISPONIBILIDAD, INTEGRIDAD Y DESEMPEÑO, EN EL MARCO DEL PROYECTO DE FORTALECIMIENTO DE LAS CAPACIDADES Y EVOLUCIÓN DE LAS TECNOLOGÍAS DE LA INFORMACIÓN</t>
  </si>
  <si>
    <t>PRESTAR LOS SERVICIOS PROFESIONALES PARA EL LEVANTAMIENTO DE REQUERIMIENTOS, ANÁLISIS, EJECUCIÓN DE PRUEBAS, Y DOCUMENTACIÓN EN LAS FASES DE CONSTRUCCIÓN, IMPLEMENTACIÓN DE LOS APLICATIVOS DE MIGRACION COLOMBIA, EN EL MARCO DEL PROYECTO DE FORTALECIMIENTO DE LAS CAPACIDADES Y EVOLUCIÓN DE LAS TECNOLOGÍAS DE LA INFORMACIÓN</t>
  </si>
  <si>
    <t>PRESTAR LOS SERVICIOS PROFESIONALES PARA EL SOPORTE TÉCNICO, MANTENIMIENTO Y OPTIMIZACIÓN DE LA INTRANET Y SITIO WEB DE LA UAEMC, EN EL MARCO DEL PROYECTO DE FORTALECIMIENTO DE LAS CAPACIDADES Y EVOLUCIÓN DE LAS TECNOLOGÍAS DE LA INFORMACIÓN</t>
  </si>
  <si>
    <t>ISIS JOHANNA GOMEZ PERALTA</t>
  </si>
  <si>
    <t>PRESTAR SERVICIOS PROFESIONALES PARA LA GESTIÓN Y SOPORTE DE REDES DE COMUNICACIONES LAN Y WAN, ADMINISTRACIÓN DE SERVICIOS DE DIRECTORIO ACTIVO, Y CONFIGURACIÓN DE DHCP EN ENTORNOS DE SISTEMAS OPERATIVOS WINDOWS SERVER, ASEGURANDO SU FUNCIONAMIENTO Y RENDIMIENTO ÓPTIMO, EN EL MARCO DEL PROYECTO DE FORTALECIMIENTO DE LAS CAPACIDADES Y EVOLUCIÓN DE LAS TECNOLOGÍAS DE LA INFORMACIÓN</t>
  </si>
  <si>
    <t>PRESTAR LOS SERVICIOS PROFESIONALES PARA LA GESTIÓN Y ADMINISTRACIÓN DE PLATAFORMAS TECNOLÓGICAS, ASÍ COMO PARA LA ATENCIÓN Y RESOLUCIÓN DE REQUERIMIENTOS DE DESARROLLO DE LOS SISTEMAS DE INFORMACIÓN DE LA UAEMC, GARANTIZANDO SU EFICIENCIA, SEGURIDAD Y ALINEACIÓN CON LOS OBJETIVOS ESTRATÉGICOS DE LA ENTIDAD, EN EL MARCO DEL PROYECTO DE FORTALECIMIENTO DE LAS CAPACIDADES Y EVOLUCIÓN DE LAS TECNOLOGÍAS DE LA INFORMACIÓN</t>
  </si>
  <si>
    <t>PRESTAR LOS SERVICIOS PROFESIONALES PARA EL DESARROLLO DE NUEVAS FUNCIONALIDADES, OPTIMIZACIÓN DE LA INFRAESTRUCTURA, GESTIÓN E INTEGRACIÓN DEL SISTEMA DE GESTIÓN DOCUMENTAL ORFEO, GARANTIZANDO SU DESEMPEÑO EFICIENTE Y SU ALINEACIÓN CON LOS REQUERIMIENTOS OPERATIVOS, EN EL MARCO DEL PROYECTO DE FORTALECIMIENTO DE LAS CAPACIDADES Y EVOLUCIÓN DE LAS TECNOLOGÍAS DE LA INFORMACIÓN</t>
  </si>
  <si>
    <t>PRESTAR LOS SERVICIOS PROFESIONALES PARA EL DESARROLLO, MANTENIMIENTO Y SOPORTE DE APLICACIONES JAVA, ATENDIENDO LOS REQUERIMIENTOS FUNCIONALES Y LA GESTIÓN DE INCIDENTES EN CUMPLIMIENTO DE LOS ESTÁNDARES TÉCNICOS, BUENAS PRÁCTICAS Y METODOLOGÍAS, EN EL MARCO DEL PROYECTO DE FORTALECIMIENTO DE LAS CAPACIDADES Y EVOLUCIÓN DE LAS TECNOLOGÍAS DE LA INFORMACIÓN</t>
  </si>
  <si>
    <t>PRESTAR LOS SERVICIOS PROFESIONALES PARA LA ADMINISTRACIÓN Y DESARROLLO DE FUNCIONALIDADES EN EL BUS DE DATOS ORACLE, GARANTIZANDO SU ÓPTIMO RENDIMIENTO, INTEGRACIÓN Y ALINEACIÓN CON LOS REQUERIMIENTOS TÉCNICOS Y OPERATIVOS, EN EL MARCO DEL PROYECTO DE FORTALECIMIENTO DE LAS CAPACIDADES Y EVOLUCIÓN DE LAS TECNOLOGÍAS DE LA INFORMACIÓN</t>
  </si>
  <si>
    <t>PRESTAR LOS SERVICIOS PROFESIONALES PARA LA ADMINISTRACIÓN DE LOS SERVIDORES Y SERVICIOS DE LA INFRAESTRUCTURA TECNOLÓGICA QUE SOPORTA A LA UNIDAD ADMINISTRATIVA ESPECIAL MIGRACIÓN COLOMBIA, GARANTIZANDO SU ÓPTIMO RENDIMIENTO, DISPONIBILIDAD Y SEGURIDAD, EN EL MARCO DEL PROYECTO DE FORTALECIMIENTO DE LAS CAPACIDADES Y EVOLUCIÓN DE LAS TECNOLOGÍAS DE LA INFORMACIÓN</t>
  </si>
  <si>
    <t>PRESTAR SERVICIOS PROFESIONALES PARA LA GESTIÓN Y ADMINISTRACIÓN DE LA TELEFONÍA FIJA, MÓVIL Y CANALES DE COMUNICACIÓN, ASEGURANDO SU CORRECTO FUNCIONAMIENTO Y EFICIENCIA OPERATIVA, EN EL MARCO DEL PROYECTO DE FORTALECIMIENTO DE LAS CAPACIDADES Y EVOLUCIÓN DE LAS TECNOLOGÍAS DE LA INFORMACIÓN</t>
  </si>
  <si>
    <t>PRESTAR SERVICIOS DE APOYO A LA GESTIÓN EN EL DESARROLLO, MANTENIMIENTO Y SOPORTE DE APLICACIONES, EN EL MARCO DEL PROYECTO DE FORTALECIMIENTO DE LAS CAPACIDADES Y EVOLUCIÓN DE LAS TECNOLOGÍAS DE LA INFORMACIÓN,  ASEGURANDO SU FUNCIONALIDAD Y CUMPLIMIENTO DE LOS ESTÁNDARES TÉCNICOS ESTABLECIDOS.</t>
  </si>
  <si>
    <t>PRESTAR SERVICIOS DE APOYO A LA GESTIÓN EN LA OFICINA DE TECNOLOGÍA DE LA INFORMACIÓN, EN ÁREAS RELACIONADAS CON EL SOPORTE TÉCNICO Y MANTENIMIENTO DE UNIDADES DE ENROLAMIENTO BIOMÉTRICO, GARANTIZANDO SU OPERATIVIDAD Y CONFIABILIDAD, EN EL MARCO DEL PROYECTO DE FORTALECIMIENTO DE LAS CAPACIDADES Y EVOLUCIÓN DE LAS TECNOLOGÍAS DE LA INFORMACIÓN.</t>
  </si>
  <si>
    <t>SERVICIOS API</t>
  </si>
  <si>
    <t>CERTIFICADOS DIGITALES</t>
  </si>
  <si>
    <t>IMPLEMENTACIÓN GLPI</t>
  </si>
  <si>
    <t>SOPORTE SOLUCIÓN BIOMETRICA Y APLICATIVO CEID</t>
  </si>
  <si>
    <t>IMPLEMENTACION DE SISTEMA DE INFORMACION</t>
  </si>
  <si>
    <t>ACTUALIZACIÓN LICENCIAS SPSS</t>
  </si>
  <si>
    <t>IMAGUNET</t>
  </si>
  <si>
    <t>CABLEADO ESTRUCTURADO</t>
  </si>
  <si>
    <t xml:space="preserve">MANTENER Y RENOVAR UPS´S </t>
  </si>
  <si>
    <t>ACTUALIZACIÓN LICENCIAS TABLEAU</t>
  </si>
  <si>
    <t>ALVARO VARGAS CASTELLANOS</t>
  </si>
  <si>
    <t>JUAN CARLOS VELEZ</t>
  </si>
  <si>
    <t>VENANCIO LOPEZ</t>
  </si>
  <si>
    <t>venancio.lopez@migracioncolombia.gov.co</t>
  </si>
  <si>
    <t>sonia.arevalo@migracioncolombia.gov.co</t>
  </si>
  <si>
    <t xml:space="preserve">OFICINA ASESORA DE PLANEACIÓN </t>
  </si>
  <si>
    <t>DIEGO LOPEZ</t>
  </si>
  <si>
    <t>diego.lopez@migracioncolombia.gov.co</t>
  </si>
  <si>
    <t>JAIME ALEXANDER MENDEZ</t>
  </si>
  <si>
    <t>jaime.mendez@migracioncolombia.gov.co</t>
  </si>
  <si>
    <t>alvaro.vargas@migracioncolombia.gov.co</t>
  </si>
  <si>
    <t>43232400;32101617;43233201</t>
  </si>
  <si>
    <t>43231600;81112202</t>
  </si>
  <si>
    <t>OTIN -13</t>
  </si>
  <si>
    <t>OTIN -20</t>
  </si>
  <si>
    <t>OTIN -30</t>
  </si>
  <si>
    <t>OTIN -31</t>
  </si>
  <si>
    <t>OTIN -32</t>
  </si>
  <si>
    <t>OTIN -33</t>
  </si>
  <si>
    <t>OTIN -35</t>
  </si>
  <si>
    <t>OTIN -36</t>
  </si>
  <si>
    <t>OTIN -38</t>
  </si>
  <si>
    <t>OTIN -48</t>
  </si>
  <si>
    <t>OTIN -49</t>
  </si>
  <si>
    <t>OTIN -50</t>
  </si>
  <si>
    <t>OTIN -51</t>
  </si>
  <si>
    <t>OTIN -52</t>
  </si>
  <si>
    <t>OTIN -53</t>
  </si>
  <si>
    <t>OTIN -54</t>
  </si>
  <si>
    <t>OTIN -55</t>
  </si>
  <si>
    <t>OTIN -56</t>
  </si>
  <si>
    <t>OTIN -57</t>
  </si>
  <si>
    <t>OTIN -58</t>
  </si>
  <si>
    <t>OTIN -59</t>
  </si>
  <si>
    <t>OTIN -60</t>
  </si>
  <si>
    <t>OTIN -61</t>
  </si>
  <si>
    <t>OTIN -62</t>
  </si>
  <si>
    <t>OTIN -63</t>
  </si>
  <si>
    <t>OTIN -64</t>
  </si>
  <si>
    <t>OTIN -65</t>
  </si>
  <si>
    <t>OTIN -66</t>
  </si>
  <si>
    <t>OTIN -67</t>
  </si>
  <si>
    <t>OTIN -68</t>
  </si>
  <si>
    <t>OTIN -69</t>
  </si>
  <si>
    <t>OTIN -70</t>
  </si>
  <si>
    <t>OTIN -71</t>
  </si>
  <si>
    <t>OTIN -72</t>
  </si>
  <si>
    <t>OTIN -74</t>
  </si>
  <si>
    <t>OTIN -75</t>
  </si>
  <si>
    <t>OTIN -76</t>
  </si>
  <si>
    <t>OPLA - 2</t>
  </si>
  <si>
    <t>OPLA - 12</t>
  </si>
  <si>
    <t>43232612;80151504;81112209</t>
  </si>
  <si>
    <t>PRESTAR LOS SERVICIOS PROFESIONALES PARA LA SUBDIRECCIÓN DE VERIFICACIONES EN ASUNTOS DE ESTADÍSTICA Y VISUALIZACIÓN DE DATOS.</t>
  </si>
  <si>
    <t>PRESTAR LOS SERVICIOS PROFESIONALES PARA LA PLANEACIÓN, ESTRUCTURACIÓN, EVALUACIÓN, SEGUIMIENTO Y APOYO A LA SUPERVISIÓN TÉCNICA DE LOS PROCESOS DE CONTRATACIÓN DEL PROYECTO DE INVERSIÓN DE INFRAESTRUCTURA PARA LA VIGENCIA 2025, EN TEMAS RELACIONADOS CON LA INFRAESTRUCTURA Y PLANIMETRIAS DE LAS OBRAS DE ADECUACIÓN DE LA UAEMC.</t>
  </si>
  <si>
    <t>MARINA VILLA</t>
  </si>
  <si>
    <t>marina.villa@migracioncolombia.gov.co</t>
  </si>
  <si>
    <t>43232400;43233200</t>
  </si>
  <si>
    <t>SAF - 1</t>
  </si>
  <si>
    <t>SAF - 2</t>
  </si>
  <si>
    <t>SAF - 3</t>
  </si>
  <si>
    <t>SAF - 4</t>
  </si>
  <si>
    <t>SAF - 5</t>
  </si>
  <si>
    <t>SAF - 7</t>
  </si>
  <si>
    <t>SAF - 8</t>
  </si>
  <si>
    <t>SAF - 10</t>
  </si>
  <si>
    <t>SAF - 11</t>
  </si>
  <si>
    <t>SAF - 12</t>
  </si>
  <si>
    <t>SAF - 13</t>
  </si>
  <si>
    <t>SAF - 14</t>
  </si>
  <si>
    <t>SAF - 15</t>
  </si>
  <si>
    <t>SAF - 17</t>
  </si>
  <si>
    <t>SAF - 18</t>
  </si>
  <si>
    <t>SAF - 19</t>
  </si>
  <si>
    <t>SAF - 20</t>
  </si>
  <si>
    <t>SAF - 21</t>
  </si>
  <si>
    <t>SAF - 22</t>
  </si>
  <si>
    <t>SAF - 23</t>
  </si>
  <si>
    <t>SAF - 24</t>
  </si>
  <si>
    <t>SAF - 25</t>
  </si>
  <si>
    <t>SAF - 26</t>
  </si>
  <si>
    <t>SAF - 27</t>
  </si>
  <si>
    <t>SAF - 28</t>
  </si>
  <si>
    <t>SAF - 31</t>
  </si>
  <si>
    <t>SAF - 33</t>
  </si>
  <si>
    <t>SAF - 34</t>
  </si>
  <si>
    <t>SAF - 35</t>
  </si>
  <si>
    <t>SAF - 36</t>
  </si>
  <si>
    <t>SAF - 37</t>
  </si>
  <si>
    <t>SAF - 38</t>
  </si>
  <si>
    <t>SAF - 39</t>
  </si>
  <si>
    <t>SAF - 41</t>
  </si>
  <si>
    <t>SAF - 42</t>
  </si>
  <si>
    <t>SAF - 43</t>
  </si>
  <si>
    <t>SAF - 44</t>
  </si>
  <si>
    <t>SAF - 45</t>
  </si>
  <si>
    <t>SAF - 46</t>
  </si>
  <si>
    <t>SAF - 52</t>
  </si>
  <si>
    <t>SAF - 53</t>
  </si>
  <si>
    <t>SAF - 54</t>
  </si>
  <si>
    <t>SAF - 55</t>
  </si>
  <si>
    <t>SAF - 56</t>
  </si>
  <si>
    <t>SAF - 57</t>
  </si>
  <si>
    <t>SAF - 58</t>
  </si>
  <si>
    <t>SAF - 59</t>
  </si>
  <si>
    <t>SAF - 60</t>
  </si>
  <si>
    <t>SAF - 61</t>
  </si>
  <si>
    <t>SAF - 62</t>
  </si>
  <si>
    <t>SAF - 63</t>
  </si>
  <si>
    <t>SAF - 64</t>
  </si>
  <si>
    <t>SAF - 65</t>
  </si>
  <si>
    <t>SAF - 66</t>
  </si>
  <si>
    <t>SAF - 67</t>
  </si>
  <si>
    <t>SAF - 68</t>
  </si>
  <si>
    <t>SAF - 69</t>
  </si>
  <si>
    <t>SAF - 70</t>
  </si>
  <si>
    <t>SAF - 71</t>
  </si>
  <si>
    <t>SAF - 72</t>
  </si>
  <si>
    <t>SAF - 73</t>
  </si>
  <si>
    <t>SAF - 74</t>
  </si>
  <si>
    <t>SAF - 75</t>
  </si>
  <si>
    <t>SAF - 76</t>
  </si>
  <si>
    <t>SAF - 77</t>
  </si>
  <si>
    <t>SAF - 78</t>
  </si>
  <si>
    <t>SAF - 79</t>
  </si>
  <si>
    <t>SAF - 80</t>
  </si>
  <si>
    <t>SAF - 81</t>
  </si>
  <si>
    <t>SAF - 82</t>
  </si>
  <si>
    <t>SAF - 83</t>
  </si>
  <si>
    <t>SAF - 84</t>
  </si>
  <si>
    <t>SAF - 85</t>
  </si>
  <si>
    <t>SAF - 87</t>
  </si>
  <si>
    <t>SAF - 88</t>
  </si>
  <si>
    <t>SAF - 89</t>
  </si>
  <si>
    <t>SAF - 90</t>
  </si>
  <si>
    <t>SAF - 91</t>
  </si>
  <si>
    <t>SAF - 92</t>
  </si>
  <si>
    <t>SAF - 93</t>
  </si>
  <si>
    <t>SAF - 94</t>
  </si>
  <si>
    <t>SAF - 99</t>
  </si>
  <si>
    <t>SAF - 100</t>
  </si>
  <si>
    <t>SAF - 101</t>
  </si>
  <si>
    <t>SAF - 102</t>
  </si>
  <si>
    <t>SAF - 103</t>
  </si>
  <si>
    <t>SAF - 111</t>
  </si>
  <si>
    <t>SAF - 112</t>
  </si>
  <si>
    <t>SAF - 114</t>
  </si>
  <si>
    <t>SAF - 115</t>
  </si>
  <si>
    <t>SAF - 119</t>
  </si>
  <si>
    <t>SAF - 120</t>
  </si>
  <si>
    <t>SAF - 127</t>
  </si>
  <si>
    <t>SAF - 129</t>
  </si>
  <si>
    <t>SAF - 130</t>
  </si>
  <si>
    <t>SAF - 131</t>
  </si>
  <si>
    <t>SAF - 132</t>
  </si>
  <si>
    <t>SAF - 133</t>
  </si>
  <si>
    <t>SAF - 134</t>
  </si>
  <si>
    <t>SAF - 135</t>
  </si>
  <si>
    <t>SAF - 136</t>
  </si>
  <si>
    <t>SUSAN PÉREZ BARAJAS</t>
  </si>
  <si>
    <t>JOHANA PATRICIA OVIEDO</t>
  </si>
  <si>
    <t>johana.oviedo@migracioncolombia.gov.co</t>
  </si>
  <si>
    <t>maria.aguirre@migracioncolombia.gov.co</t>
  </si>
  <si>
    <t>PRESTAR SERVICIOS PROFESIONALES ESPECIALIZADOS COMO ASESOR EN LA SECRETARÍA GENERAL, PARA LA GESTIÓN TRANSVERSAL DEL MODELO INTEGRADO DE PLANEACIÓN Y GESTIÓN, ASÍ COMO SEGUIMIENTO A LA EJECUCIÓN PRESUPUESTAL ENTRE OTROS, CON EL FIN DE ASEGURAR LA ADECUADA PLANEACIÓN, EJECUCIÓN Y CONTROL DE LAS ÁREAS QUE INTEGRAN LA SECRETARÍA GENERAL</t>
  </si>
  <si>
    <t>A-02-01-01-004-003 - MAQUINARIA PARA USO GENERAL</t>
  </si>
  <si>
    <t>A-02-02-01-001-005 - PIEDRA, ARENA Y ARCILLA;
A-02-02-01-002-006 - HILADOS E HILOS; TEJIDOS DE FIBRAS TEXTILES INCLUSO AFELPADOS;
A-02-02-01-003-001 - PRODUCTOS DE MADERA, CORCHO, CESTERÍA Y ESPARTERÍA;
A-02-02-01-003-002 - PASTA O PULPA, PAPEL Y PRODUCTOS DE PAPEL; IMPRESOS Y ARTÍCULOS RELACIONADOS;
A-02-02-01-003-005 - OTROS PRODUCTOS QUÍMICOS; FIBRAS ARTIFICIALES (O FIBRAS INDUSTRIALES HECHAS POR EL HOMBRE);
A-02-02-01-003-006 - PRODUCTOS DE CAUCHO Y PLÁSTICO;
A-02-02-01-003-007 - VIDRIO, PRODUCTOS DE VIDRIO Y OTROS PRODUCTOS NO METÁLICOS N.C.P.;
A-02-02-01-003-008  - OTROS BIENES TRANSPORTABLES N.C.P;
A-02-02-01-004-002 - PRODUCTOS METÁLICOS ELABORADOS (EXCEPTO MAQUINARIA Y EQUIPO);
A-02-02-01-004-003 - MAQUINARIA PARA USO GENERAL;
A-02-02-01-004-006 - MAQUINARIA Y APARATOS ELÉCTRICOS</t>
  </si>
  <si>
    <t>A-02-02-01-003-002 - PASTA O PULPA, PAPEL Y PRODUCTOS DE PAPEL; IMPRESOS Y ARTÍCULOS SIMILARES</t>
  </si>
  <si>
    <t>C-1103-1002-3-53105B-1103017-02 - ADQUIS. DE BYS - SERVICIO DE ASISTENCIA TÉCNICA - FORTALECIMIENTO INSTITUCIONAL DEL SERVICIO A LA CIUDADANÍA Y DE ACCIONES PARA LA PARTICIPACIÓN DEMOCRÁTICA DE LA POBLACIÓN MIGRANTE Y COMUNIDADES DE ACOGIDA A NIVEL   NACIONAL</t>
  </si>
  <si>
    <t>C-1103-1002-4-51102F-1103002-02 - ADQUIS. DE BYS - CENTRO FACILITADOR DE SERVICIOS MIGRATORIOS - FORTALECIMIENTO DE LA INFRAESTRUCTURA DE LA UAEMC PARA LA ADECUADA PRESTACIÓN DE LOS SERVICIOS MIGRATORIOS EN CONDICIONES DE INCLUSIÓN, SEGURIDAD Y BIENESTAR A NIVEL  NACIONAL</t>
  </si>
  <si>
    <t>C-1199-1002-12-53105B-1199065-02 - ADQUIS. DE BYS - SERVICIOS TECNOLÓGICOS - FORTALECIMIENTO DE LAS CAPACIDADES Y EVOLUCIÓN DE LAS TECNOLOGÍAS DE LA INFORMACIÓN EN MIGRACIÓN COLOMBIA NACIONAL</t>
  </si>
  <si>
    <t>C-1199-1002-13-53105B-1199060-02 - ADQUIS. DE BYS - SERVICIO DE IMPLEMENTACIÓN SISTEMAS DE GESTIÓN - OPTIMIZACIÓN DE LAS CAPACIDADES ESTRATÉGICAS INSTITUCIONALES DE MIGRACIÓN COLOMBIA A NIVEL   NACIONAL</t>
  </si>
  <si>
    <t>JUAN CARLOS LOPEZ</t>
  </si>
  <si>
    <t>juan.lopez@migracioncolombia.gov.co</t>
  </si>
  <si>
    <t>FUNCIONAMIENTO/INVERSIÓN</t>
  </si>
  <si>
    <t>PRESTAR SERVICIOS PROFESIONALES  A LA SUBDIRECCIÓN DE TALENTO HUMANO, EN LAS ACTIVIDADES QUE CONLLEVE LA LIQUIDACIÓN DE EXFUNCIONARIOS CON MOTIVO DEL CONCURSO DE MÉRITOS Y APLICACIÓN Y LIQUIDACIÓN DE NOVEDADES CONSIDERANDO EL AUMENTO DE LA PLANTA GLOBAL, TENDIENTES AL FORTALECIMIENTO INSTITUCIONAL. DE LA ENTIDAD.</t>
  </si>
  <si>
    <t>PRESTAR SERVICIOS PROFESIONALES PARA ESTRUCTURAR Y GESTIONAR JURÍDICAMENTE LAS NECESIDADES CONTRACTUALES Y GESTION DE LAS NECESIDAS DE LA SUBDIRECCION DE TALENTO HUMANO, TENDIENTES AL FORTALECIMIENTO DE LA GESTIÓN DEL TALENTO HUMANO</t>
  </si>
  <si>
    <t>PRESTAR SERVICIOS PROFESIONALES PARA LEVANTAMIENTO Y CONSOLIDACION DE INFORMACION Y TRAMITE DE RESPUESTA A PETICIONES DE COMPETENCIA DE CAPACITACIONES Y EN GENERAL DE LA SUBDIRECCIÓN DE TALENTO HUMANO, DE ACUERDO CON LAS CONDICIONES Y ESPECIFICACIONES TÉCNICAS DESCRITAS EN LOS ESTUDIOS PREVIOS, TENDIENTES AL FORTALECIMIENTO  DE LA GESTIÓN DE TALENTO HUMANO</t>
  </si>
  <si>
    <t>DIANA ROJAS</t>
  </si>
  <si>
    <t>BRENDA</t>
  </si>
  <si>
    <t xml:space="preserve">SERVICIOS DE CAPACITACION </t>
  </si>
  <si>
    <t>DIEPO</t>
  </si>
  <si>
    <t>U MILITAR</t>
  </si>
  <si>
    <t>ADMINISTRACION DE CONTENIDOS VIRTUALES</t>
  </si>
  <si>
    <t>SERVICIOS DE CAPACITACION EN IDIOMAS</t>
  </si>
  <si>
    <t>STH - 2</t>
  </si>
  <si>
    <t>STH - 3</t>
  </si>
  <si>
    <t>STH - 5</t>
  </si>
  <si>
    <t>STH - 16</t>
  </si>
  <si>
    <t>STH - 17</t>
  </si>
  <si>
    <t>STH - 19</t>
  </si>
  <si>
    <t>STH - 20</t>
  </si>
  <si>
    <t>STH - 21</t>
  </si>
  <si>
    <t>STH - 22</t>
  </si>
  <si>
    <t>STH - 24</t>
  </si>
  <si>
    <t>STH - 35</t>
  </si>
  <si>
    <t>STH - 36</t>
  </si>
  <si>
    <t>STH - 45</t>
  </si>
  <si>
    <t>STH - 46</t>
  </si>
  <si>
    <t>STH - 47</t>
  </si>
  <si>
    <t>STH - 48</t>
  </si>
  <si>
    <t>STH - 49</t>
  </si>
  <si>
    <t>STH - 50</t>
  </si>
  <si>
    <t>C-1199-1002-13-53105B-1199054-02 - ADQUIS. DE BYS - DOCUMENTOS DE PLANEACIÓN - OPTIMIZACIÓN DE LAS CAPACIDADES ESTRATÉGICAS INSTITUCIONALES DE MIGRACIÓN COLOMBIA A NIVEL NACIONAL</t>
  </si>
  <si>
    <t>C-1199-1002-15-53105B-1199058-02 - ADQUIS. DE BYS - SERVICIO DE EDUCACIÓN INFORMAL PARA LA GESTIÓN ADMINISTRATIVA - CONSOLIDACIÓN Y FORTALECIMIENTO DE LA GESTIÓN DEL TALENTO HUMANO DE MIGRACIÓN COLOMBIA A NIVEL  NACIONAL</t>
  </si>
  <si>
    <t>A-02-02-02-006-008 - SERVICIOS POSTALES Y DE MENSAJERÍA</t>
  </si>
  <si>
    <t>A-02-02-02-008-004 - SERVICIOS DE TELECOMUNICACIONES, TRANSMISIÓN Y SUMINISTRO DE INFORMACIÓN</t>
  </si>
  <si>
    <t>CÓDIGOUNSPSC</t>
  </si>
  <si>
    <t>81131501;81131502;81131503;81131504;81131505;80111600</t>
  </si>
  <si>
    <t>80161504;93141611;93141610;93141605;80111600</t>
  </si>
  <si>
    <t>80161501;80161504;93141501;93141510;93141511;80111600</t>
  </si>
  <si>
    <t>55101506;55101504</t>
  </si>
  <si>
    <t>90101600;81141601;78110000;9011601;93141701</t>
  </si>
  <si>
    <t>90101600;81141601;78111502;90111501;90111601;
80141902</t>
  </si>
  <si>
    <t>81111800;81112200;81111500</t>
  </si>
  <si>
    <t>43232300;43232800;81112200;81111800</t>
  </si>
  <si>
    <t>43232300;81112202;80111600;81111500</t>
  </si>
  <si>
    <t>72103300;81111800;32151900;43221700;43221800;43222600</t>
  </si>
  <si>
    <t>48101711;48101714</t>
  </si>
  <si>
    <t>80111600;72102900</t>
  </si>
  <si>
    <t>80111600;83101800</t>
  </si>
  <si>
    <t>72103300;72151500;81101700</t>
  </si>
  <si>
    <t>70151904;70111709</t>
  </si>
  <si>
    <t>C-1103-1002-4-51102F-1103002-02 - ADQUISICIÓN DE BIENES Y SERVICIOS - CENTRO FACILITADOR DE SERVICIOS MIGRATORIOS - FORTALECIMIENTO DE LA INFRAESTRUCTURA DE LA UAEMC PARA LA ADECUADA PRESTACIÓN DE LOS SERVICIOS MIGRATORIOS EN CONDICIONES DE INCLUSIÓN, SEGURIDAD Y BIENESTAR A NIVEL NACIONAL</t>
  </si>
  <si>
    <t>SAF - 137</t>
  </si>
  <si>
    <t>OTIN -77</t>
  </si>
  <si>
    <t>CONTRATAR LA ADQUISICIÓN DE LECTORAS DE DOCUMENTOS</t>
  </si>
  <si>
    <t>OTIN -78</t>
  </si>
  <si>
    <t>SCMG - 2</t>
  </si>
  <si>
    <t>SCMG - 4</t>
  </si>
  <si>
    <t>SCMG - 5</t>
  </si>
  <si>
    <t>A-02-02-01-003-005 - OTROS PRODUCTOS QUÍMICOS; FIBRAS ARTIFICIALES (O FIBRAS INDUSTRIALES HECHAS POR EL HOMBRE); A-02-02-01-003-006 - PRODUCTOS DE CAUCHO Y PLÁSTICO; A-02-02-01-003-008 - OTROS BIENES TRANSPORTABLES N.C.P.</t>
  </si>
  <si>
    <t>Maria.aguirre@migracioncolombia.gov.co</t>
  </si>
  <si>
    <t>SAF - 138</t>
  </si>
  <si>
    <t xml:space="preserve">PRESTAR LOS SERVICIOS PROFESIONALES EN LA SUBDIRECCIÓN DE EXTRANJERÍA EN ASUNTOS MISIONALES Y DE GESTION ADMINISTRATIVA QUE SE REQUIERAN EN LA SUBDIRECCIÓN </t>
  </si>
  <si>
    <t>PRESTAR SERVICIOS PROFESIONALES DESDE EL ÁREA DE GESTIÓN, PARA DESARROLLAR TODAS AQUELLAS ACTIVIDADES MISIONALES DE LA SUBDIRECCIÓN DE CONTROL MIGRATORIO.</t>
  </si>
  <si>
    <t>ITÉM - MESA PAABS</t>
  </si>
  <si>
    <t>SANDRA MARTINEZ</t>
  </si>
  <si>
    <t>sandra.martinez@migracioncolombia.gov.co</t>
  </si>
  <si>
    <t>CONTRATAR LOS SERVICIOS DE APOYO PARA LA ATENCIÓN DE INCIDENTES Y EL DESARROLLO DE SOFTWARE, EN EL MARCO DEL PROYECTO DE FORTALECIMIENTO DE LAS CAPACIDADES Y EVOLUCIÓN DE LAS TECNOLOGÍAS DE LA INFORMACIÓN</t>
  </si>
  <si>
    <t>CONTRATAR LA PRESTACIÓN DE SERVICIOS DE APOYO A LA GESTIÓN EN MATERIA ELECTRICA Y ADMINSTRACION DE UPS´S EN EL MARCO DEL PROYECTO DE FORTALECIMIENTO DE LAS CAPACIDADES Y EVOLUCIÓN DE LAS TECNOLOGÍAS DE LA INFORMACIÓN</t>
  </si>
  <si>
    <t>PRESTAR SERVICIOS DE APOYO A LA GESTIÓN PARA PROPORCIONAR SOPORTE TÉCNICO A LOS SERVICIOS TECNOLÓGICOS EN EL MARCO DEL PROYECTO DE FORTALECIMIENTO DE LAS CAPACIDADES Y EVOLUCIÓN DE LAS TECNOLOGÍAS DE LA INFORMACIÓN</t>
  </si>
  <si>
    <t>PRESTAR SERVICIOS DE APOYO A LA GESTIÓN MEDIANTE SOPORTE TÉCNICO Y  RESOLUCIÓN DE INCIDENTES PARA SEGURAR SU ADECUADO FUNCIONAMIENTO EN EL MARCO DEL PROYECTO DE FORTALECIMIENTO DE LAS CAPACIDADES Y EVOLUCIÓN DE LAS TECNOLOGÍAS DE LA INFORMACIÓN.</t>
  </si>
  <si>
    <t>CONTRATAR LA PRESTACIÓN DE SERVICIOS DE APOYO A LA GESTIÓN EN APOYAR INSTALACIÓN, CONFIGURACIÓN, MANTENIMIENTO PREVENTIVO Y CORRECTIVO DE LOS EQUIPOS ELECTRÓNICOS, CÓMPUTO DE LA ENTIDAD, EN EL MARCO DEL PROYECTO DE FORTALECIMIENTO DE LAS CAPACIDADES Y EVOLUCIÓN DE LAS TECNOLOGÍAS DE LA INFORMACIÓN</t>
  </si>
  <si>
    <t>CONTRATAR EL SERVICIO DE SOPORTE A SOLUCIÓN BIOMÉTRICA Y MEJORAS Y SOPORTE AL APLICATIVO CEID, DE ACUERDO A LAS ESPECIFICACIONES TÉCNICAS DEFINIDAS EN EL MARCO DEL PROYECTO DE FORTALECIMIENTO DE LAS CAPACIDADES Y EVOLUCIÓN DE LAS TECNOLOGÍAS DE LA INFORMACIÓN.</t>
  </si>
  <si>
    <t>ADQUISICIÓN DE LICENCIA Y SOFTWARE  E IMPLEMENTACIÓN, MIGRACION Y PUESTA EN PRODUCCIÓN DE UN SISTEMAS DE INFORMACION INTEGRAL-ERP PARA TALENTO HUMANO, ACTIVOS FIJOS E INVENTARIOS, AGENDAMIENTO Y ATENCIÓN DE CIUDADANOS CON INTEGRACIONES DE SERVICIOS DE LA UAEMC EN EL MARCO DEL PROYECTO DE FORTALECIMIENTO DE LAS CAPACIDADES Y EVOLUCIÓN DE LAS TECNOLOGÍAS DE LA INFORMACIÓN</t>
  </si>
  <si>
    <t>TODERO BTÁ</t>
  </si>
  <si>
    <t>OSCAR OBANDO</t>
  </si>
  <si>
    <t>PRESTAR SERVICIOS PROFESIONALES DE MANERA TÉCNICA Y FUNCIONAL EN LAS ACTIVIDADES QUE DESARROLLA LA OFICINA DE COMUNICACIONES</t>
  </si>
  <si>
    <t>PRESTAR SERVICIOS PROFESIONALES EN EL PROCESO DE GESTIÓN DOCUMENTAL DE ACUERDO A LAS NECESIDADES Y EL FORTALECIMIENTO DE LA FUNCIÓN ARCHIVÍSTICA DE LA UAEMC, EN MARCO DEL PROYECTO DE INVERSIÓN OPTIMIZACIÓN DE LOS PROCESOS DE GESTIÓN DOCUMENTAL EN LA UAEMC A NIVEL NACIONAL.</t>
  </si>
  <si>
    <t>PRESTAR LOS SERVICIOS DE APOYO A LA GESTIÓN EN LA EJECUCIÓN DE LAS ACTIVIDADES OPERATIVAS RELACIONADAS CON LA GESTIÓN DOCUMENTAL, LA ORGANIZACIÓN ARCHIVÍSTICA CONFORME A LAS TABLAS DE RETENCIÓN DOCUMENTAL QUE PERMITA REALIZAR LAS TRANSFERENCIAS DOCUMENTALES PRIMARIAS, EN LOS PROCESOS DEL GRUPO DE ARCHIVO Y CORRESPONDENCIA Y DEPENDENCIAS QUE CONFORMAN LA UAEMC, EN MARCO DEL PROYECTO DE INVERSIÓN OPTIMIZACIÓN DE LOS PROCESOS DE GESTIÓN DOCUMENTAL EN LA UAEMC A NIVEL NACIONAL.</t>
  </si>
  <si>
    <t>PRESTAR LOS SERVICIOS DE APOYO A LA GESTIÓN AL GRUPO DE ARCHIVO Y CORRESPONDENCIA, PARA EL CONTROL, ANÁLISIS Y MEJORAS EN EL SISTEMA DE GESTIÓN DOCUMENTAL ORFEO, SEGUIMIENTO Y APOYO A LA SUPERVISIÓN TÉCNICA DE LOS CONTRATOS, Y CUMPLIMIENTO A LAS NECESIDADES REQUERIDAS POR DEL GIT DE LA UAEMC, EN MARCO DEL PROYECTO DE INVERSIÓN OPTIMIZACIÓN DE LOS PROCESOS DE GESTIÓN DOCUMENTAL EN LA UAEMC A NIVEL NACIONAL.</t>
  </si>
  <si>
    <t>CAMILO EDUARDO ROMERO</t>
  </si>
  <si>
    <t>camilo.romero@migracioncolombia.gov.co</t>
  </si>
  <si>
    <t>43232300;81111800;81112000;81112200</t>
  </si>
  <si>
    <t>81111500;81111800;81112300;80111600</t>
  </si>
  <si>
    <t>81102702;81111500</t>
  </si>
  <si>
    <t>81111500;81112300;81112200;43232907;43201803;43212201</t>
  </si>
  <si>
    <t>86111600;86101808</t>
  </si>
  <si>
    <t>CORREOELECTRÓNICODELRESPONSABLE</t>
  </si>
  <si>
    <t>40151510;73152108</t>
  </si>
  <si>
    <t>56101522;72153613</t>
  </si>
  <si>
    <t>PRESTAR SERVICIOS PROFESIONALES EN EL PROCESO DE GESTIÓN DOCUMENTAL PARA LIDERAR DE ACUERDO CON LAS NECESIDADES DE LA UAEMC Y LINEAMIENTOS ESTABLECIDOS POR EL ARCHIVO GENERAL DE LA NACIÓN, EN MARCO DEL PROYECTO DE INVERSIÓN OPTIMIZACIÓN DE LOS PROCESOS DE GESTIÓN DOCUMENTAL EN LA UAEMC A NIVEL NACIONAL.</t>
  </si>
  <si>
    <t>PRESTAR LOS SERVICIOS DE APOYO A LA GESTIÓN EN LA SUBDIRECCIÓN ADMINISTRATIVA Y FINANCIERA CON EL OBJETIVO DE GARANTIZAR LA CORRECTA IMPLEMENTACIÓN DE LOS PROCESOS, PROCEDIMIENTOS Y MECANISMOS DE CONTROL, EN MARCO DEL PROYECTO DE INVERSIÓN OPTIMIZACIÓN DE LOS PROCESOS DE GESTIÓN DOCUMENTAL EN LA UAEMC A NIVEL NACIONAL.</t>
  </si>
  <si>
    <t>PRESTAR LOS SERVICIOS PROFESIONALES PARA ORIENTAR JURÍDICAMENTE A LA SECRETARÍA GENERAL DE MIGRACIÓN COLOMBIA EN LA APLICACIÓN Y DESARROLLO DE NORMAS E INSTRUMENTOS JURÍDICOS - LEGALES SOBRE TEMAS CONTRACTUALES, FINANCIEROS Y  ADMINISTRATIVOS, DE ACUERDO CON LAS CONDICIONES YESPECIFICACIONES TÉCNICAS DESCRITAS EN LOS ESTUDIOS PREVIOS.</t>
  </si>
  <si>
    <t>VALOR ESTIMADO VIGENCIA TOTAL</t>
  </si>
  <si>
    <t>OPLA - 15</t>
  </si>
  <si>
    <t>PRESTACIÓN DE SERVICIOS</t>
  </si>
  <si>
    <t>LEONARDO CARVAJAL</t>
  </si>
  <si>
    <t>LEONARDO.CARVAJAL@MIGRACIONCOLOMBIA.GOV.CO</t>
  </si>
  <si>
    <t>C-1199-1002-13-53105B-1199054-02 - ADQUIS. DE BYS - DOCUMENTOS DE PLANEACIÓN - OPTIMIZACIÓN DE LAS CAPACIDADES ESTRATÉGICAS INSTITUCIONALES DE MIGRACIÓN COLOMBIA A NIVEL NACIONAL
C-1199-1002-13-53105B-1199060-02 - ADQUIS. DE BYS - SERVICIO DE IMPLEMENTACIÓN SISTEMAS DE GESTIÓN - OPTIMIZACIÓN DE LAS CAPACIDADES ESTRATÉGICAS INSTITUCIONALES DE MIGRACIÓN COLOMBIA A NIVEL   NACIONAL</t>
  </si>
  <si>
    <t>SUBDIRECCIÓN DE VERIFICACION MIGRATORIA</t>
  </si>
  <si>
    <t>PSICOSOCIAL</t>
  </si>
  <si>
    <t xml:space="preserve">PRESTAR LOS SERVICIOS PROFESIONALES PARA LA ESTRUCTURACIÓN, EVALUACIÓN, EJECUCIÓN, SUPERVISIÓN Y DEMÁS ASPECTOS DE LOS PROCESOS CONTRACTUALES A CARGO DEL GRUPO ADMINISTRATIVO ESPECIALMENTE EN LOS PROCESOS DE CONTRATACIÓN DEL PROYECTO DE INVERSIÓN DE INFRAESTRUCTURA PARA LA VIGENCIA 2025, DE ACUERDO CON LAS CONDICIONES Y ESPECIFICACIONES TÉCNICAS DESCRITAS EN LOS ESTUDIOS PREVIOS </t>
  </si>
  <si>
    <t xml:space="preserve">PRESTAR LOS SERVICIOS PROFESIONALES PARA LA ESTRUCTURACIÓN, EVALUACIÓN, EJECUCIÓN, SUPERVISIÓN EN LO CONCERNIENTE A LOS PROCESOS CONTRACTUALES A CARGO DEL GRUPO ADMINISTRATIVO , Y SEGUIMIENTO A LOS PROCESOS CONTRACTUALES DE LA UAEMC ESPECIALMENTE EN LOS PROCESOS DE CONTRATACIÓN DEL PROYECTO DE INVERSIÓN DE INFRAESTRUCTURA PARA LA VIGENCIA 2025 DE ACUERDO CON LAS CONDICIONES Y ESPECIFICACIONES TÉCNICAS DESCRITAS EN LOS ESTUDIOS PREVIOS </t>
  </si>
  <si>
    <t xml:space="preserve">A-02-02-02-006-004 - SERVICIOS DE TRANSPORTE DE PASAJEROS (700.000.000); A-03-03-01-056 DEPORTACION A EXTRANJEROS(200.000.000); C-1199-1002-15-53105B-1199058-02 - ADQUISICIÓN DE BIENES Y SERVICIOS - SERVICIO DE EDUCACIÓN INFORMAL PARA LA GESTIÓN ADMINISTRATIVA - CONSOLIDACIÓN Y FORTALECIMIENTO DE LA GESTIÓN DEL TALENTO HUMANO DE MIGRACIÓN COLOMBIA A NIVEL NACIONAL(200.000.000)
</t>
  </si>
  <si>
    <t>A-02-02-01-003-002 - PASTA O PULPA, PAPEL Y PRODUCTOS DE PAPEL; IMPRESOS Y ARTÍCULOS SIMILARES ; A-02-02-01-003-006 - PRODUCTOS DE CAUCHO Y PLÁSTICO; A-02-02-01-003-008 - OTROS BIENES TRANSPORTABLES N.C.P. ; A-02-02-01-004-002 - PRODUCTOS METÁLICOS ELABORADOS (EXCEPTO MAQUINARIA Y EQUIPO) ;A-02-02-01-004-005 - MAQUINARIA DE OFICINA, CONTABILIDAD E INFORMÁTICA; A-02-02-01-004-006 - MAQUINARIA Y APARATOS ELÉCTRICOS; A-02-02-01-004-007 - EQUIPO Y APARATOS DE RADIO, TELEVISIÓN Y COMUNICACIONES</t>
  </si>
  <si>
    <t>LUZ ANGELA SALCEDO</t>
  </si>
  <si>
    <t>COMPROMISO MRA</t>
  </si>
  <si>
    <t>COSTO MES</t>
  </si>
  <si>
    <t xml:space="preserve">EDWIN SANTIAGO CABRA </t>
  </si>
  <si>
    <t xml:space="preserve">OSCAR PALACIOS </t>
  </si>
  <si>
    <t>ANDREA FERNANDA CELEMIN</t>
  </si>
  <si>
    <t>MONOLEGAL S.A.S</t>
  </si>
  <si>
    <t>JHON FREDY ROJAS BARRERA</t>
  </si>
  <si>
    <t xml:space="preserve">PRESTAR LOS SERVICIOS PROFESIONALES PARA ATENDER JURÍDICAMENTE LAS RESPUESTAS A LOS DERECHOS DE PETICIÓN Y EJERCER LA DEFENSA JUDICIAL Y  EXTRAJUDICIAL   DE LA UNIDAD ADMINISTRATIVA ESPECIAL MIGRACION COLOMBIA EN LA VIA CONTENCIOSA ADMINISTRATIVA Y CONSTITUCIONAL. </t>
  </si>
  <si>
    <t>PRESTAR LOS SERVICIOS PROFESIONALES PARA GESTIONAR BASES DE DATOS, MANTENIMIENTO DE SISTEMAS DE INFORMACIÓN Y EQUIPOS PARA EL SISTEMA DE ENROLAMIENTO BIOMÉTRICO E IMPRESIÓN DE DOCUMENTOS PPT, EN EL MARCO DEL PROYECTO DE FORTALECIMIENTO DE LAS CAPACIDADES Y EVOLUCIÓN DE LAS TECNOLOGÍAS DE LA INFORMACIÓN.</t>
  </si>
  <si>
    <t>ANTONIO CANTILLO</t>
  </si>
  <si>
    <t>GUSTAVO ECHANDIA</t>
  </si>
  <si>
    <t>DANILO FLOREZ</t>
  </si>
  <si>
    <t>JIMY PEÑA</t>
  </si>
  <si>
    <t>JOSE SON</t>
  </si>
  <si>
    <t xml:space="preserve">V1: Programación Vigencia 2025
V2: Se solicita modificar nombre, por necesidad de la oficna de tecnologia de la informacion. </t>
  </si>
  <si>
    <t>C-1199-1002-14-53105B-1199052-02 - ADQUISICIÓN DE BIENES Y SERVICIOS - SERVICIO DE GESTIÓN DOCUMENTAL - OPTIMIZACIÓN DE LOS PROCESOS DE GESTIÓN DOCUMENTAL EN LA UAEMC A NIVEL NACIONAL</t>
  </si>
  <si>
    <t>V1: Programación Vigencia 2025
V2: Teniendo en cuenta la modificación de rubros, se realiza ajuste a la desagregación.</t>
  </si>
  <si>
    <t>C-1199-1002-14-53105B-1199062-02 - ADQUISICIÓN DE BIENES Y SERVICIOS - SERVICIO DE INFORMACIÓN ACTUALIZADOS - OPTIMIZACIÓN DE LOS PROCESOS DE GESTIÓN DOCUMENTAL EN LA UAEMC A NIVEL NACIONAL</t>
  </si>
  <si>
    <t>APOYO TÉCNICO A LA GESTIÓN PARA EL PROCESAMIENTO, LA MINERÍA DE DATOS, Y LA CONSOLIDACIÓN DE INFORMACIÓN DE LAS BASES DE DATOS QUE APORTEN EN LA TOMA DE DECISIONES Y DEMÁS QUE SE LE ASIGNEN DE ACUERDO CON LAS CONDICIONES SEÑALADAS EN EL ESTUDIO PREVIO, DENTRO DEL MARCO DEL PROYECTO DE LA OPTIMIZACIÓN DE LAS CAPACIDADES ESTRATÉGICAS INSTITUCIONALES DE MIGRACIÓN COLOMBIA A NIVEL NACIONAL.</t>
  </si>
  <si>
    <t>FABIO TORRES</t>
  </si>
  <si>
    <t>sandra.vega@migracioncolombia.gov.co</t>
  </si>
  <si>
    <t>PRESTAR LOS SERVICIOS PROFESIONALES PARA EMITIR CONCEPTOS JURIDICOS Y ATENDER LAS ACCIONES CONSTITUCIONALES QUE INVOLUCREN A LA UNIDAD ADMINISTRATIVA ESPECIAL MIGRACION COLOMBIA.</t>
  </si>
  <si>
    <t>81111806</t>
  </si>
  <si>
    <t>MODALIDAD DE CONTRATACIÓN ( CODIGOS</t>
  </si>
  <si>
    <t>CCE-16</t>
  </si>
  <si>
    <t>CCE-02</t>
  </si>
  <si>
    <t>CCE-10</t>
  </si>
  <si>
    <t>CCE-06</t>
  </si>
  <si>
    <t>CCE-99</t>
  </si>
  <si>
    <t>CCE-07</t>
  </si>
  <si>
    <t>CCE-20-Concurso_Meritos_Sin_Lista_Corta_1Sobre</t>
  </si>
  <si>
    <t>CCE-15||03</t>
  </si>
  <si>
    <t>FUENTE DE  LOS RECURSOS 0-1</t>
  </si>
  <si>
    <t>MES SECOP</t>
  </si>
  <si>
    <t>81101500;95121700;72101500;72102900;72103300;72121100;72152900;72152700;76111500</t>
  </si>
  <si>
    <t>84131500;84131600;84131500;8413150100;84131502;84131505;84131506</t>
  </si>
  <si>
    <t>84131600;8413160300</t>
  </si>
  <si>
    <t>81101500;93141700;95121700,72101500; 72102900, 72103300,72121100, 72152900,72152700,76111500</t>
  </si>
  <si>
    <t>84131500;84131600;84131500;84131501;84131502;84131505;84131506</t>
  </si>
  <si>
    <t>SAF - 139</t>
  </si>
  <si>
    <t>SAF - 140</t>
  </si>
  <si>
    <t>SAF - 141</t>
  </si>
  <si>
    <t>SAF - 142</t>
  </si>
  <si>
    <t>DAVID DIAZ</t>
  </si>
  <si>
    <t>V1: Programación Vigencia 2025
V4: Se soliicta modficar el mes  por disposicion del jefe encargado de la OTI.</t>
  </si>
  <si>
    <t>V1: Programación Vigencia 2025
V4: Se soliicta eliminar  por disposicion del jefe encargado de la OTI.</t>
  </si>
  <si>
    <t>YOJANNA GOMEZ</t>
  </si>
  <si>
    <t>V1: Programación Vigencia 2025
V4: Se solicita cambio de valor estimado debido a la actualización de los precios de mercado en TVEC</t>
  </si>
  <si>
    <t>V1: Programación Vigencia 2025
V2: Se solicita cambio de duración estimada del contrato y Valor estimado vigencia
V4: Se solicita cambio de valor estimado debido a la actualización de los precios de mercado en TVEC</t>
  </si>
  <si>
    <t xml:space="preserve">V1: Programación Vigencia 2025
V2: Se solicita cambio Valor estimado vigencia
V4: Se solicita cambio de valor estimado debido a la actualización de los precios de mercado en TVEC
</t>
  </si>
  <si>
    <t>NEYCER DE LE ROSA MAZO</t>
  </si>
  <si>
    <t>V4: Nuevo Proceso</t>
  </si>
  <si>
    <t xml:space="preserve">Jonathan Avila
</t>
  </si>
  <si>
    <t>Javier Barbosa</t>
  </si>
  <si>
    <t>PRESTAR SERVICIOS PROFESIONALES PARA LA PROVISION DE LOS EMPLEOS  EN EL SISTEMA GENERAL DE CARRERA ADMINISTRATIVA DESDE LA VERIFICACION DE REQUISITOS MINIMOS, PROYECCIÓN DE ESTUDIOS TECNICOS, ACTUACIONES ADMINISTRATIVAS, RESPUESTAS A PETICIONES, PARA EL FORTALECIMIENTO  DE LA GESTIÓN DE TALENTO HUMANO DE LA UAEMC.</t>
  </si>
  <si>
    <t>V1: Programación Vigencia 2025
V4: Se solicita modificar los codigos unspsc, por la naturaleza del proceso.
V4: Se solicita modificar el valor estimado vigencia total y actual,  toda vez que, al realizar el simulador el valor que arroja son 2.800 millones.</t>
  </si>
  <si>
    <t>V1: Programación Vigencia 2025
v4: se solicita eliminar el proceso</t>
  </si>
  <si>
    <t>SOLICITADAS</t>
  </si>
  <si>
    <t>SAF - 143</t>
  </si>
  <si>
    <t xml:space="preserve">PRESTACIÓN DE SERVICIOS PROFESIONALES </t>
  </si>
  <si>
    <t>80111616; 80161500</t>
  </si>
  <si>
    <t>PRESTAR LOS SERVICIOS DE APOYO A LA GESTIÓN EN LA RECOLECCIÓN DE INFORMACIÓN BIOGRÁFICA Y BIOMÉTRICA Y GESTIÓN CON EL USUARIO FINAL EN EL MARCO DEL PROYECTO DE FORTALECIMIENTO DE LAS CAPACIDADES Y EVOLUCIÓN DE LAS TECNOLOGÍAS DE LA INFORMACIÓN EN LA UAEMC</t>
  </si>
  <si>
    <t>SERVICIOS DE APOYO A LA GESTION</t>
  </si>
  <si>
    <t>72151704;</t>
  </si>
  <si>
    <t>alvaro.vargas@migracioncolombia.gov.co/leonardo.sierra@migracioncolombia.gov.co</t>
  </si>
  <si>
    <t>V1: Programación Vigencia 2025
V4: Se solicita modificar Valor estimado, ya que el simulador de la TVCE arrojó menor valor al estimado</t>
  </si>
  <si>
    <t>V1: Programación Vigencia 2025
V4: Se solicita modificar Valor estimado, ya que el simulador de la TVCE arrojó mayor valor al estimado</t>
  </si>
  <si>
    <t>SEXT - 5</t>
  </si>
  <si>
    <t>SEXT - 14</t>
  </si>
  <si>
    <t>SEXT - 26</t>
  </si>
  <si>
    <t>SEXT - 63</t>
  </si>
  <si>
    <t>SEXT - 64</t>
  </si>
  <si>
    <t>SEXT - 68</t>
  </si>
  <si>
    <t>SEXT - 71</t>
  </si>
  <si>
    <t>SEXT - 72</t>
  </si>
  <si>
    <t>SEXT - 73</t>
  </si>
  <si>
    <t>SEXT - 74</t>
  </si>
  <si>
    <t>SEXT - 75</t>
  </si>
  <si>
    <t>SEXT - 76</t>
  </si>
  <si>
    <t>SEXT - 77</t>
  </si>
  <si>
    <t>SEXT - 79</t>
  </si>
  <si>
    <t>SEXT - 81</t>
  </si>
  <si>
    <t>SEXT - 82</t>
  </si>
  <si>
    <t>SEXT - 86</t>
  </si>
  <si>
    <t>OTIN -80</t>
  </si>
  <si>
    <t xml:space="preserve">CONTRATACIÓN DIRECTA - CONVENIO INTERADMINISTRATIVO </t>
  </si>
  <si>
    <t>ANGIE CATALINA SERRATO</t>
  </si>
  <si>
    <t>angie.serrato@migracioncolombia.gov.co</t>
  </si>
  <si>
    <t>KAREN ROMERO</t>
  </si>
  <si>
    <t>JUAN  MANUEL ARCOS</t>
  </si>
  <si>
    <t>juan.arcos@migracioncolombia.gov.co</t>
  </si>
  <si>
    <t>oscar.obando@migracioncolombia.gov.co</t>
  </si>
  <si>
    <t>karen.romero@migracioncolombia.gov.co</t>
  </si>
  <si>
    <t>V1: Programación Vigencia 2025
V5: Se solicita modificar la fecha estimada de inicio y final, por disposición de la jefatura de la oficina de tecnología de la información.</t>
  </si>
  <si>
    <t>RENOVACION DE LICENCIAMIENTO</t>
  </si>
  <si>
    <t>ALVARO VARGAS CASTELLANOS/ LEONARDO SIERRA</t>
  </si>
  <si>
    <t>331 - PRESTAR LOS SERVICIOS PROFESIONALES EN LA SUBDIRECCIÓN DE EXTRANJERÍA PARA  DESARROLLAR LAS ACTIVIDADES  RELACIONADAS CON  LOS TRÁMITES DE REGULARIZACIÓN MIGRATORIA  Y  LAS DEMÁS  ESPESCIFICACIONES TÉCNICAS DESCRITAS EN LOS ESTUDIOS PREVIOS</t>
  </si>
  <si>
    <t>332 - PRESTAR LOS SERVICIOS PROFESIONALES EN LA SUBDIRECCIÓN DE EXTRANJERÍA PARA  DESARROLLAR LAS ACTIVIDADES  RELACIONADAS CON  LOS TRÁMITES DE REGULARIZACIÓN MIGRATORIA  Y  LAS DEMÁS  ESPESCIFICACIONES TÉCNICAS DESCRITAS EN LOS ESTUDIOS PREVIOS</t>
  </si>
  <si>
    <t>333 - PRESTAR LOS SERVICIOS DE APOYO A LA GESTION A TRAVES DE LOS DIFERENTES CANALES DE ATENCION PARA EL FORTALECIMIENTO INSTITUCIONAL DEL SERVICIO A LA CIUDADANIA Y PARTICIPACION DEMOCRATICA EN LA UNIDAD ADMINISTRATIVA ESPECIAL MIGRACION COLOMBIA</t>
  </si>
  <si>
    <t>334 - PRESTAR LOS SERVICIOS DE APOYO A LA GESTION A TRAVES DE LOS DIFERENTES CANALES DE ATENCION PARA EL FORTALECIMIENTO INSTITUCIONAL DEL SERVICIO A LA CIUDADANIA Y PARTICIPACION DEMOCRATICA EN LA UNIDAD ADMINISTRATIVA ESPECIAL MIGRACION COLOMBIA</t>
  </si>
  <si>
    <t>335 - PRESTAR LOS SERVICIOS DE APOYO A LA GESTION A TRAVES DE LOS DIFERENTES CANALES DE ATENCION PARA EL FORTALECIMIENTO INSTITUCIONAL DEL SERVICIO A LA CIUDADANIA Y PARTICIPACION DEMOCRATICA EN LA UNIDAD ADMINISTRATIVA ESPECIAL MIGRACION COLOMBIA</t>
  </si>
  <si>
    <t>336 - PRESTAR LOS SERVICIOS DE APOYO A LA GESTION A TRAVES DE LOS DIFERENTES CANALES DE ATENCION PARA EL FORTALECIMIENTO INSTITUCIONAL DEL SERVICIO A LA CIUDADANIA Y PARTICIPACION DEMOCRATICA EN LA UNIDAD ADMINISTRATIVA ESPECIAL MIGRACION COLOMBIA</t>
  </si>
  <si>
    <t>337 - PRESTAR LOS SERVICIOS DE APOYO A LA GESTION A TRAVES DE LOS DIFERENTES CANALES DE ATENCION PARA EL FORTALECIMIENTO INSTITUCIONAL DEL SERVICIO A LA CIUDADANIA Y PARTICIPACION DEMOCRATICA EN LA UNIDAD ADMINISTRATIVA ESPECIAL MIGRACION COLOMBIA</t>
  </si>
  <si>
    <t>338 - PRESTAR LOS SERVICIOS DE APOYO A LA GESTION A TRAVES DE LOS DIFERENTES CANALES DE ATENCION PARA EL FORTALECIMIENTO INSTITUCIONAL DEL SERVICIO A LA CIUDADANIA Y PARTICIPACION DEMOCRATICA EN LA UNIDAD ADMINISTRATIVA ESPECIAL MIGRACION COLOMBIA</t>
  </si>
  <si>
    <t>339 - PRESTAR LOS SERVICIOS DE APOYO A LA GESTION A TRAVES DE LOS DIFERENTES CANALES DE ATENCION PARA EL FORTALECIMIENTO INSTITUCIONAL DEL SERVICIO A LA CIUDADANIA Y PARTICIPACION DEMOCRATICA EN LA UNIDAD ADMINISTRATIVA ESPECIAL MIGRACION COLOMBIA</t>
  </si>
  <si>
    <t>340 - PRESTAR LOS SERVICIOS DE APOYO A LA GESTION A TRAVES DE LOS DIFERENTES CANALES DE ATENCION PARA EL FORTALECIMIENTO INSTITUCIONAL DEL SERVICIO A LA CIUDADANIA Y PARTICIPACION DEMOCRATICA EN LA UNIDAD ADMINISTRATIVA ESPECIAL MIGRACION COLOMBIA</t>
  </si>
  <si>
    <t>341 - PRESTAR LOS SERVICIOS DE APOYO A LA GESTION A TRAVES DE LOS DIFERENTES CANALES DE ATENCION PARA EL FORTALECIMIENTO INSTITUCIONAL DEL SERVICIO A LA CIUDADANIA Y PARTICIPACION DEMOCRATICA EN LA UNIDAD ADMINISTRATIVA ESPECIAL MIGRACION COLOMBIA</t>
  </si>
  <si>
    <t>342 - PRESTAR LOS SERVICIOS DE APOYO A LA GESTION A TRAVES DE LOS DIFERENTES CANALES DE ATENCION PARA EL FORTALECIMIENTO INSTITUCIONAL DEL SERVICIO A LA CIUDADANIA Y PARTICIPACION DEMOCRATICA EN LA UNIDAD ADMINISTRATIVA ESPECIAL MIGRACION COLOMBIA</t>
  </si>
  <si>
    <t>343 - PRESTAR LOS SERVICIOS DE APOYO A LA GESTION A TRAVES DE LOS DIFERENTES CANALES DE ATENCION PARA EL FORTALECIMIENTO INSTITUCIONAL DEL SERVICIO A LA CIUDADANIA Y PARTICIPACION DEMOCRATICA EN LA UNIDAD ADMINISTRATIVA ESPECIAL MIGRACION COLOMBIA</t>
  </si>
  <si>
    <t>344 - PRESTAR LOS SERVICIOS DE APOYO A LA GESTION A TRAVES DE LOS DIFERENTES CANALES DE ATENCION PARA EL FORTALECIMIENTO INSTITUCIONAL DEL SERVICIO A LA CIUDADANIA Y PARTICIPACION DEMOCRATICA EN LA UNIDAD ADMINISTRATIVA ESPECIAL MIGRACION COLOMBIA</t>
  </si>
  <si>
    <t>346 - PRESTAR LOS SERVICIOS DE APOYO A LA GESTIÓN EN LA RECOLECCIÓN DE INFORMACIÓN BIOGRÁFICA Y BIOMÉTRICA Y GESTIÓN CON EL USUARIO FINAL EN EL MARCO DEL PROYECTO DE FORTALECIMIENTO DE LAS CAPACIDADES Y EVOLUCIÓN DE LAS TECNOLOGÍAS DE LA INFORMACIÓN EN LA UAEMC</t>
  </si>
  <si>
    <t>347 - PRESTAR LOS SERVICIOS DE APOYO A LA GESTIÓN EN LA RECOLECCIÓN DE INFORMACIÓN BIOGRÁFICA Y BIOMÉTRICA Y GESTIÓN CON EL USUARIO FINAL EN EL MARCO DEL PROYECTO DE FORTALECIMIENTO DE LAS CAPACIDADES Y EVOLUCIÓN DE LAS TECNOLOGÍAS DE LA INFORMACIÓN EN LA UAEMC</t>
  </si>
  <si>
    <t>348 - PRESTAR LOS SERVICIOS DE APOYO A LA GESTIÓN EN LA RECOLECCIÓN DE INFORMACIÓN BIOGRÁFICA Y BIOMÉTRICA Y GESTIÓN CON EL USUARIO FINAL EN EL MARCO DEL PROYECTO DE FORTALECIMIENTO DE LAS CAPACIDADES Y EVOLUCIÓN DE LAS TECNOLOGÍAS DE LA INFORMACIÓN EN LA UAEMC</t>
  </si>
  <si>
    <t>349 - PRESTAR LOS SERVICIOS DE APOYO A LA GESTIÓN EN LA RECOLECCIÓN DE INFORMACIÓN BIOGRÁFICA Y BIOMÉTRICA Y GESTIÓN CON EL USUARIO FINAL EN EL MARCO DEL PROYECTO DE FORTALECIMIENTO DE LAS CAPACIDADES Y EVOLUCIÓN DE LAS TECNOLOGÍAS DE LA INFORMACIÓN EN LA UAEMC</t>
  </si>
  <si>
    <t>350 - PRESTAR LOS SERVICIOS DE APOYO A LA GESTIÓN EN LA RECOLECCIÓN DE INFORMACIÓN BIOGRÁFICA Y BIOMÉTRICA Y GESTIÓN CON EL USUARIO FINAL EN EL MARCO DEL PROYECTO DE FORTALECIMIENTO DE LAS CAPACIDADES Y EVOLUCIÓN DE LAS TECNOLOGÍAS DE LA INFORMACIÓN EN LA UAEMC</t>
  </si>
  <si>
    <t>351 - PRESTAR LOS SERVICIOS DE APOYO A LA GESTIÓN EN LA RECOLECCIÓN DE INFORMACIÓN BIOGRÁFICA Y BIOMÉTRICA Y GESTIÓN CON EL USUARIO FINAL EN EL MARCO DEL PROYECTO DE FORTALECIMIENTO DE LAS CAPACIDADES Y EVOLUCIÓN DE LAS TECNOLOGÍAS DE LA INFORMACIÓN EN LA UAEMC</t>
  </si>
  <si>
    <t>352 - PRESTAR LOS SERVICIOS DE APOYO A LA GESTIÓN EN LA RECOLECCIÓN DE INFORMACIÓN BIOGRÁFICA Y BIOMÉTRICA Y GESTIÓN CON EL USUARIO FINAL EN EL MARCO DEL PROYECTO DE FORTALECIMIENTO DE LAS CAPACIDADES Y EVOLUCIÓN DE LAS TECNOLOGÍAS DE LA INFORMACIÓN EN LA UAEMC</t>
  </si>
  <si>
    <t>353 - PRESTAR LOS SERVICIOS DE APOYO A LA GESTIÓN EN LA RECOLECCIÓN DE INFORMACIÓN BIOGRÁFICA Y BIOMÉTRICA Y GESTIÓN CON EL USUARIO FINAL EN EL MARCO DEL PROYECTO DE FORTALECIMIENTO DE LAS CAPACIDADES Y EVOLUCIÓN DE LAS TECNOLOGÍAS DE LA INFORMACIÓN EN LA UAEMC</t>
  </si>
  <si>
    <t>354 - PRESTAR LOS SERVICIOS DE APOYO A LA GESTIÓN EN LA RECOLECCIÓN DE INFORMACIÓN BIOGRÁFICA Y BIOMÉTRICA Y GESTIÓN CON EL USUARIO FINAL EN EL MARCO DEL PROYECTO DE FORTALECIMIENTO DE LAS CAPACIDADES Y EVOLUCIÓN DE LAS TECNOLOGÍAS DE LA INFORMACIÓN EN LA UAEMC</t>
  </si>
  <si>
    <t>355 - PRESTAR LOS SERVICIOS DE APOYO A LA GESTIÓN EN LA RECOLECCIÓN DE INFORMACIÓN BIOGRÁFICA Y BIOMÉTRICA Y GESTIÓN CON EL USUARIO FINAL EN EL MARCO DEL PROYECTO DE FORTALECIMIENTO DE LAS CAPACIDADES Y EVOLUCIÓN DE LAS TECNOLOGÍAS DE LA INFORMACIÓN EN LA UAEMC</t>
  </si>
  <si>
    <t>356 - PRESTAR LOS SERVICIOS DE APOYO A LA GESTIÓN EN LA RECOLECCIÓN DE INFORMACIÓN BIOGRÁFICA Y BIOMÉTRICA Y GESTIÓN CON EL USUARIO FINAL EN EL MARCO DEL PROYECTO DE FORTALECIMIENTO DE LAS CAPACIDADES Y EVOLUCIÓN DE LAS TECNOLOGÍAS DE LA INFORMACIÓN EN LA UAEMC</t>
  </si>
  <si>
    <t>357 - PRESTAR LOS SERVICIOS DE APOYO A LA GESTIÓN EN LA RECOLECCIÓN DE INFORMACIÓN BIOGRÁFICA Y BIOMÉTRICA Y GESTIÓN CON EL USUARIO FINAL EN EL MARCO DEL PROYECTO DE FORTALECIMIENTO DE LAS CAPACIDADES Y EVOLUCIÓN DE LAS TECNOLOGÍAS DE LA INFORMACIÓN EN LA UAEMC</t>
  </si>
  <si>
    <t>358 - PRESTAR LOS SERVICIOS DE APOYO A LA GESTIÓN EN LA RECOLECCIÓN DE INFORMACIÓN BIOGRÁFICA Y BIOMÉTRICA Y GESTIÓN CON EL USUARIO FINAL EN EL MARCO DEL PROYECTO DE FORTALECIMIENTO DE LAS CAPACIDADES Y EVOLUCIÓN DE LAS TECNOLOGÍAS DE LA INFORMACIÓN EN LA UAEMC</t>
  </si>
  <si>
    <t>359 - PRESTAR LOS SERVICIOS DE APOYO A LA GESTIÓN EN LA RECOLECCIÓN DE INFORMACIÓN BIOGRÁFICA Y BIOMÉTRICA Y GESTIÓN CON EL USUARIO FINAL EN EL MARCO DEL PROYECTO DE FORTALECIMIENTO DE LAS CAPACIDADES Y EVOLUCIÓN DE LAS TECNOLOGÍAS DE LA INFORMACIÓN EN LA UAEMC</t>
  </si>
  <si>
    <t>360 - PRESTAR LOS SERVICIOS DE APOYO A LA GESTIÓN EN LA RECOLECCIÓN DE INFORMACIÓN BIOGRÁFICA Y BIOMÉTRICA Y GESTIÓN CON EL USUARIO FINAL EN EL MARCO DEL PROYECTO DE FORTALECIMIENTO DE LAS CAPACIDADES Y EVOLUCIÓN DE LAS TECNOLOGÍAS DE LA INFORMACIÓN EN LA UAEMC</t>
  </si>
  <si>
    <t>361 - PRESTAR LOS SERVICIOS DE APOYO A LA GESTIÓN EN LA RECOLECCIÓN DE INFORMACIÓN BIOGRÁFICA Y BIOMÉTRICA Y GESTIÓN CON EL USUARIO FINAL EN EL MARCO DEL PROYECTO DE FORTALECIMIENTO DE LAS CAPACIDADES Y EVOLUCIÓN DE LAS TECNOLOGÍAS DE LA INFORMACIÓN EN LA UAEMC</t>
  </si>
  <si>
    <t>362 - PRESTAR LOS SERVICIOS DE APOYO A LA GESTIÓN EN LA RECOLECCIÓN DE INFORMACIÓN BIOGRÁFICA Y BIOMÉTRICA Y GESTIÓN CON EL USUARIO FINAL EN EL MARCO DEL PROYECTO DE FORTALECIMIENTO DE LAS CAPACIDADES Y EVOLUCIÓN DE LAS TECNOLOGÍAS DE LA INFORMACIÓN EN LA UAEMC</t>
  </si>
  <si>
    <t>363 - PRESTAR LOS SERVICIOS DE APOYO A LA GESTIÓN EN LA RECOLECCIÓN DE INFORMACIÓN BIOGRÁFICA Y BIOMÉTRICA Y GESTIÓN CON EL USUARIO FINAL EN EL MARCO DEL PROYECTO DE FORTALECIMIENTO DE LAS CAPACIDADES Y EVOLUCIÓN DE LAS TECNOLOGÍAS DE LA INFORMACIÓN EN LA UAEMC</t>
  </si>
  <si>
    <t>364 - PRESTAR LOS SERVICIOS DE APOYO A LA GESTIÓN EN LA RECOLECCIÓN DE INFORMACIÓN BIOGRÁFICA Y BIOMÉTRICA Y GESTIÓN CON EL USUARIO FINAL EN EL MARCO DEL PROYECTO DE FORTALECIMIENTO DE LAS CAPACIDADES Y EVOLUCIÓN DE LAS TECNOLOGÍAS DE LA INFORMACIÓN EN LA UAEMC</t>
  </si>
  <si>
    <t>365 - PRESTAR LOS SERVICIOS DE APOYO A LA GESTIÓN EN LA RECOLECCIÓN DE INFORMACIÓN BIOGRÁFICA Y BIOMÉTRICA Y GESTIÓN CON EL USUARIO FINAL EN EL MARCO DEL PROYECTO DE FORTALECIMIENTO DE LAS CAPACIDADES Y EVOLUCIÓN DE LAS TECNOLOGÍAS DE LA INFORMACIÓN EN LA UAEMC</t>
  </si>
  <si>
    <t>366 - PRESTAR LOS SERVICIOS DE APOYO A LA GESTIÓN EN LA RECOLECCIÓN DE INFORMACIÓN BIOGRÁFICA Y BIOMÉTRICA Y GESTIÓN CON EL USUARIO FINAL EN EL MARCO DEL PROYECTO DE FORTALECIMIENTO DE LAS CAPACIDADES Y EVOLUCIÓN DE LAS TECNOLOGÍAS DE LA INFORMACIÓN EN LA UAEMC</t>
  </si>
  <si>
    <t>367 - PRESTAR LOS SERVICIOS DE APOYO A LA GESTIÓN EN LA RECOLECCIÓN DE INFORMACIÓN BIOGRÁFICA Y BIOMÉTRICA Y GESTIÓN CON EL USUARIO FINAL EN EL MARCO DEL PROYECTO DE FORTALECIMIENTO DE LAS CAPACIDADES Y EVOLUCIÓN DE LAS TECNOLOGÍAS DE LA INFORMACIÓN EN LA UAEMC</t>
  </si>
  <si>
    <t>368 - PRESTAR LOS SERVICIOS DE APOYO A LA GESTIÓN EN LA RECOLECCIÓN DE INFORMACIÓN BIOGRÁFICA Y BIOMÉTRICA Y GESTIÓN CON EL USUARIO FINAL EN EL MARCO DEL PROYECTO DE FORTALECIMIENTO DE LAS CAPACIDADES Y EVOLUCIÓN DE LAS TECNOLOGÍAS DE LA INFORMACIÓN EN LA UAEMC</t>
  </si>
  <si>
    <t>369 - PRESTAR LOS SERVICIOS DE APOYO A LA GESTIÓN EN LA RECOLECCIÓN DE INFORMACIÓN BIOGRÁFICA Y BIOMÉTRICA Y GESTIÓN CON EL USUARIO FINAL EN EL MARCO DEL PROYECTO DE FORTALECIMIENTO DE LAS CAPACIDADES Y EVOLUCIÓN DE LAS TECNOLOGÍAS DE LA INFORMACIÓN EN LA UAEMC</t>
  </si>
  <si>
    <t>370 - PRESTAR LOS SERVICIOS DE APOYO A LA GESTIÓN EN LA RECOLECCIÓN DE INFORMACIÓN BIOGRÁFICA Y BIOMÉTRICA Y GESTIÓN CON EL USUARIO FINAL EN EL MARCO DEL PROYECTO DE FORTALECIMIENTO DE LAS CAPACIDADES Y EVOLUCIÓN DE LAS TECNOLOGÍAS DE LA INFORMACIÓN EN LA UAEMC</t>
  </si>
  <si>
    <t>371 - PRESTAR LOS SERVICIOS DE APOYO A LA GESTIÓN EN LA RECOLECCIÓN DE INFORMACIÓN BIOGRÁFICA Y BIOMÉTRICA Y GESTIÓN CON EL USUARIO FINAL EN EL MARCO DEL PROYECTO DE FORTALECIMIENTO DE LAS CAPACIDADES Y EVOLUCIÓN DE LAS TECNOLOGÍAS DE LA INFORMACIÓN EN LA UAEMC</t>
  </si>
  <si>
    <t>372 - PRESTAR LOS SERVICIOS DE APOYO A LA GESTIÓN EN LA RECOLECCIÓN DE INFORMACIÓN BIOGRÁFICA Y BIOMÉTRICA Y GESTIÓN CON EL USUARIO FINAL EN EL MARCO DEL PROYECTO DE FORTALECIMIENTO DE LAS CAPACIDADES Y EVOLUCIÓN DE LAS TECNOLOGÍAS DE LA INFORMACIÓN EN LA UAEMC</t>
  </si>
  <si>
    <t>373 - PRESTAR LOS SERVICIOS DE APOYO A LA GESTIÓN EN LA RECOLECCIÓN DE INFORMACIÓN BIOGRÁFICA Y BIOMÉTRICA Y GESTIÓN CON EL USUARIO FINAL EN EL MARCO DEL PROYECTO DE FORTALECIMIENTO DE LAS CAPACIDADES Y EVOLUCIÓN DE LAS TECNOLOGÍAS DE LA INFORMACIÓN EN LA UAEMC</t>
  </si>
  <si>
    <t>374 - PRESTAR LOS SERVICIOS DE APOYO A LA GESTIÓN EN LA RECOLECCIÓN DE INFORMACIÓN BIOGRÁFICA Y BIOMÉTRICA Y GESTIÓN CON EL USUARIO FINAL EN EL MARCO DEL PROYECTO DE FORTALECIMIENTO DE LAS CAPACIDADES Y EVOLUCIÓN DE LAS TECNOLOGÍAS DE LA INFORMACIÓN EN LA UAEMC</t>
  </si>
  <si>
    <t>375 - PRESTAR LOS SERVICIOS DE APOYO A LA GESTIÓN EN LA RECOLECCIÓN DE INFORMACIÓN BIOGRÁFICA Y BIOMÉTRICA Y GESTIÓN CON EL USUARIO FINAL EN EL MARCO DEL PROYECTO DE FORTALECIMIENTO DE LAS CAPACIDADES Y EVOLUCIÓN DE LAS TECNOLOGÍAS DE LA INFORMACIÓN EN LA UAEMC</t>
  </si>
  <si>
    <t>376 - PRESTAR LOS SERVICIOS DE APOYO A LA GESTIÓN EN LA RECOLECCIÓN DE INFORMACIÓN BIOGRÁFICA Y BIOMÉTRICA Y GESTIÓN CON EL USUARIO FINAL EN EL MARCO DEL PROYECTO DE FORTALECIMIENTO DE LAS CAPACIDADES Y EVOLUCIÓN DE LAS TECNOLOGÍAS DE LA INFORMACIÓN EN LA UAEMC</t>
  </si>
  <si>
    <t>377 - PRESTAR LOS SERVICIOS DE APOYO A LA GESTIÓN EN LA RECOLECCIÓN DE INFORMACIÓN BIOGRÁFICA Y BIOMÉTRICA Y GESTIÓN CON EL USUARIO FINAL EN EL MARCO DEL PROYECTO DE FORTALECIMIENTO DE LAS CAPACIDADES Y EVOLUCIÓN DE LAS TECNOLOGÍAS DE LA INFORMACIÓN EN LA UAEMC</t>
  </si>
  <si>
    <t>378 - PRESTAR LOS SERVICIOS DE APOYO A LA GESTIÓN EN LA RECOLECCIÓN DE INFORMACIÓN BIOGRÁFICA Y BIOMÉTRICA Y GESTIÓN CON EL USUARIO FINAL EN EL MARCO DEL PROYECTO DE FORTALECIMIENTO DE LAS CAPACIDADES Y EVOLUCIÓN DE LAS TECNOLOGÍAS DE LA INFORMACIÓN EN LA UAEMC</t>
  </si>
  <si>
    <t>379 - PRESTAR LOS SERVICIOS DE APOYO A LA GESTIÓN EN LA RECOLECCIÓN DE INFORMACIÓN BIOGRÁFICA Y BIOMÉTRICA Y GESTIÓN CON EL USUARIO FINAL EN EL MARCO DEL PROYECTO DE FORTALECIMIENTO DE LAS CAPACIDADES Y EVOLUCIÓN DE LAS TECNOLOGÍAS DE LA INFORMACIÓN EN LA UAEMC</t>
  </si>
  <si>
    <t>380 - PRESTAR LOS SERVICIOS DE APOYO A LA GESTIÓN EN LA RECOLECCIÓN DE INFORMACIÓN BIOGRÁFICA Y BIOMÉTRICA Y GESTIÓN CON EL USUARIO FINAL EN EL MARCO DEL PROYECTO DE FORTALECIMIENTO DE LAS CAPACIDADES Y EVOLUCIÓN DE LAS TECNOLOGÍAS DE LA INFORMACIÓN EN LA UAEMC</t>
  </si>
  <si>
    <t>381 - PRESTAR LOS SERVICIOS DE APOYO A LA GESTIÓN EN LA RECOLECCIÓN DE INFORMACIÓN BIOGRÁFICA Y BIOMÉTRICA Y GESTIÓN CON EL USUARIO FINAL EN EL MARCO DEL PROYECTO DE FORTALECIMIENTO DE LAS CAPACIDADES Y EVOLUCIÓN DE LAS TECNOLOGÍAS DE LA INFORMACIÓN EN LA UAEMC</t>
  </si>
  <si>
    <t>382 - PRESTAR LOS SERVICIOS DE APOYO A LA GESTIÓN EN LA RECOLECCIÓN DE INFORMACIÓN BIOGRÁFICA Y BIOMÉTRICA Y GESTIÓN CON EL USUARIO FINAL EN EL MARCO DEL PROYECTO DE FORTALECIMIENTO DE LAS CAPACIDADES Y EVOLUCIÓN DE LAS TECNOLOGÍAS DE LA INFORMACIÓN EN LA UAEMC</t>
  </si>
  <si>
    <t>383 - PRESTAR LOS SERVICIOS DE APOYO A LA GESTIÓN EN LA RECOLECCIÓN DE INFORMACIÓN BIOGRÁFICA Y BIOMÉTRICA Y GESTIÓN CON EL USUARIO FINAL EN EL MARCO DEL PROYECTO DE FORTALECIMIENTO DE LAS CAPACIDADES Y EVOLUCIÓN DE LAS TECNOLOGÍAS DE LA INFORMACIÓN EN LA UAEMC</t>
  </si>
  <si>
    <t>384 - PRESTAR LOS SERVICIOS DE APOYO A LA GESTIÓN EN LA RECOLECCIÓN DE INFORMACIÓN BIOGRÁFICA Y BIOMÉTRICA Y GESTIÓN CON EL USUARIO FINAL EN EL MARCO DEL PROYECTO DE FORTALECIMIENTO DE LAS CAPACIDADES Y EVOLUCIÓN DE LAS TECNOLOGÍAS DE LA INFORMACIÓN EN LA UAEMC</t>
  </si>
  <si>
    <t>385 - PRESTAR LOS SERVICIOS DE APOYO A LA GESTIÓN EN LA RECOLECCIÓN DE INFORMACIÓN BIOGRÁFICA Y BIOMÉTRICA Y GESTIÓN CON EL USUARIO FINAL EN EL MARCO DEL PROYECTO DE FORTALECIMIENTO DE LAS CAPACIDADES Y EVOLUCIÓN DE LAS TECNOLOGÍAS DE LA INFORMACIÓN EN LA UAEMC</t>
  </si>
  <si>
    <t>386 - PRESTAR LOS SERVICIOS DE APOYO A LA GESTIÓN EN LA RECOLECCIÓN DE INFORMACIÓN BIOGRÁFICA Y BIOMÉTRICA Y GESTIÓN CON EL USUARIO FINAL EN EL MARCO DEL PROYECTO DE FORTALECIMIENTO DE LAS CAPACIDADES Y EVOLUCIÓN DE LAS TECNOLOGÍAS DE LA INFORMACIÓN EN LA UAEMC</t>
  </si>
  <si>
    <t>387 - PRESTAR LOS SERVICIOS DE APOYO A LA GESTIÓN EN LA RECOLECCIÓN DE INFORMACIÓN BIOGRÁFICA Y BIOMÉTRICA Y GESTIÓN CON EL USUARIO FINAL EN EL MARCO DEL PROYECTO DE FORTALECIMIENTO DE LAS CAPACIDADES Y EVOLUCIÓN DE LAS TECNOLOGÍAS DE LA INFORMACIÓN EN LA UAEMC</t>
  </si>
  <si>
    <t>388 - PRESTAR LOS SERVICIOS DE APOYO A LA GESTIÓN EN LA RECOLECCIÓN DE INFORMACIÓN BIOGRÁFICA Y BIOMÉTRICA Y GESTIÓN CON EL USUARIO FINAL EN EL MARCO DEL PROYECTO DE FORTALECIMIENTO DE LAS CAPACIDADES Y EVOLUCIÓN DE LAS TECNOLOGÍAS DE LA INFORMACIÓN EN LA UAEMC</t>
  </si>
  <si>
    <t>389 - PRESTAR LOS SERVICIOS DE APOYO A LA GESTIÓN EN LA RECOLECCIÓN DE INFORMACIÓN BIOGRÁFICA Y BIOMÉTRICA Y GESTIÓN CON EL USUARIO FINAL EN EL MARCO DEL PROYECTO DE FORTALECIMIENTO DE LAS CAPACIDADES Y EVOLUCIÓN DE LAS TECNOLOGÍAS DE LA INFORMACIÓN EN LA UAEMC</t>
  </si>
  <si>
    <t>390 - PRESTAR LOS SERVICIOS DE APOYO A LA GESTIÓN EN LA RECOLECCIÓN DE INFORMACIÓN BIOGRÁFICA Y BIOMÉTRICA Y GESTIÓN CON EL USUARIO FINAL EN EL MARCO DEL PROYECTO DE FORTALECIMIENTO DE LAS CAPACIDADES Y EVOLUCIÓN DE LAS TECNOLOGÍAS DE LA INFORMACIÓN EN LA UAEMC</t>
  </si>
  <si>
    <t>391 - PRESTAR LOS SERVICIOS DE APOYO A LA GESTIÓN EN LA RECOLECCIÓN DE INFORMACIÓN BIOGRÁFICA Y BIOMÉTRICA Y GESTIÓN CON EL USUARIO FINAL EN EL MARCO DEL PROYECTO DE FORTALECIMIENTO DE LAS CAPACIDADES Y EVOLUCIÓN DE LAS TECNOLOGÍAS DE LA INFORMACIÓN EN LA UAEMC</t>
  </si>
  <si>
    <t>392 - PRESTAR LOS SERVICIOS DE APOYO A LA GESTIÓN EN LA RECOLECCIÓN DE INFORMACIÓN BIOGRÁFICA Y BIOMÉTRICA Y GESTIÓN CON EL USUARIO FINAL EN EL MARCO DEL PROYECTO DE FORTALECIMIENTO DE LAS CAPACIDADES Y EVOLUCIÓN DE LAS TECNOLOGÍAS DE LA INFORMACIÓN EN LA UAEMC</t>
  </si>
  <si>
    <t>393 - PRESTAR LOS SERVICIOS DE APOYO A LA GESTIÓN EN LA RECOLECCIÓN DE INFORMACIÓN BIOGRÁFICA Y BIOMÉTRICA Y GESTIÓN CON EL USUARIO FINAL EN EL MARCO DEL PROYECTO DE FORTALECIMIENTO DE LAS CAPACIDADES Y EVOLUCIÓN DE LAS TECNOLOGÍAS DE LA INFORMACIÓN EN LA UAEMC</t>
  </si>
  <si>
    <t>394 - PRESTAR LOS SERVICIOS DE APOYO A LA GESTIÓN EN LA RECOLECCIÓN DE INFORMACIÓN BIOGRÁFICA Y BIOMÉTRICA Y GESTIÓN CON EL USUARIO FINAL EN EL MARCO DEL PROYECTO DE FORTALECIMIENTO DE LAS CAPACIDADES Y EVOLUCIÓN DE LAS TECNOLOGÍAS DE LA INFORMACIÓN EN LA UAEMC</t>
  </si>
  <si>
    <t>395 - PRESTAR LOS SERVICIOS DE APOYO A LA GESTIÓN EN LA RECOLECCIÓN DE INFORMACIÓN BIOGRÁFICA Y BIOMÉTRICA Y GESTIÓN CON EL USUARIO FINAL EN EL MARCO DEL PROYECTO DE FORTALECIMIENTO DE LAS CAPACIDADES Y EVOLUCIÓN DE LAS TECNOLOGÍAS DE LA INFORMACIÓN EN LA UAEMC</t>
  </si>
  <si>
    <t>396 - PRESTAR LOS SERVICIOS DE APOYO A LA GESTIÓN EN LA RECOLECCIÓN DE INFORMACIÓN BIOGRÁFICA Y BIOMÉTRICA Y GESTIÓN CON EL USUARIO FINAL EN EL MARCO DEL PROYECTO DE FORTALECIMIENTO DE LAS CAPACIDADES Y EVOLUCIÓN DE LAS TECNOLOGÍAS DE LA INFORMACIÓN EN LA UAEMC</t>
  </si>
  <si>
    <t>397 - PRESTAR LOS SERVICIOS DE APOYO A LA GESTIÓN EN LA RECOLECCIÓN DE INFORMACIÓN BIOGRÁFICA Y BIOMÉTRICA Y GESTIÓN CON EL USUARIO FINAL EN EL MARCO DEL PROYECTO DE FORTALECIMIENTO DE LAS CAPACIDADES Y EVOLUCIÓN DE LAS TECNOLOGÍAS DE LA INFORMACIÓN EN LA UAEMC</t>
  </si>
  <si>
    <t>398 - PRESTAR LOS SERVICIOS DE APOYO A LA GESTIÓN EN LA RECOLECCIÓN DE INFORMACIÓN BIOGRÁFICA Y BIOMÉTRICA Y GESTIÓN CON EL USUARIO FINAL EN EL MARCO DEL PROYECTO DE FORTALECIMIENTO DE LAS CAPACIDADES Y EVOLUCIÓN DE LAS TECNOLOGÍAS DE LA INFORMACIÓN EN LA UAEMC</t>
  </si>
  <si>
    <t>399 - PRESTAR LOS SERVICIOS DE APOYO A LA GESTIÓN EN LA RECOLECCIÓN DE INFORMACIÓN BIOGRÁFICA Y BIOMÉTRICA Y GESTIÓN CON EL USUARIO FINAL EN EL MARCO DEL PROYECTO DE FORTALECIMIENTO DE LAS CAPACIDADES Y EVOLUCIÓN DE LAS TECNOLOGÍAS DE LA INFORMACIÓN EN LA UAEMC</t>
  </si>
  <si>
    <t>400 - PRESTAR LOS SERVICIOS DE APOYO A LA GESTIÓN EN LA RECOLECCIÓN DE INFORMACIÓN BIOGRÁFICA Y BIOMÉTRICA Y GESTIÓN CON EL USUARIO FINAL EN EL MARCO DEL PROYECTO DE FORTALECIMIENTO DE LAS CAPACIDADES Y EVOLUCIÓN DE LAS TECNOLOGÍAS DE LA INFORMACIÓN EN LA UAEMC</t>
  </si>
  <si>
    <t>401 - PRESTAR LOS SERVICIOS DE APOYO A LA GESTIÓN EN LA RECOLECCIÓN DE INFORMACIÓN BIOGRÁFICA Y BIOMÉTRICA Y GESTIÓN CON EL USUARIO FINAL EN EL MARCO DEL PROYECTO DE FORTALECIMIENTO DE LAS CAPACIDADES Y EVOLUCIÓN DE LAS TECNOLOGÍAS DE LA INFORMACIÓN EN LA UAEMC</t>
  </si>
  <si>
    <t>402 - PRESTAR LOS SERVICIOS DE APOYO A LA GESTIÓN EN LA RECOLECCIÓN DE INFORMACIÓN BIOGRÁFICA Y BIOMÉTRICA Y GESTIÓN CON EL USUARIO FINAL EN EL MARCO DEL PROYECTO DE FORTALECIMIENTO DE LAS CAPACIDADES Y EVOLUCIÓN DE LAS TECNOLOGÍAS DE LA INFORMACIÓN EN LA UAEMC</t>
  </si>
  <si>
    <t>403 - PRESTAR LOS SERVICIOS DE APOYO A LA GESTIÓN EN LA RECOLECCIÓN DE INFORMACIÓN BIOGRÁFICA Y BIOMÉTRICA Y GESTIÓN CON EL USUARIO FINAL EN EL MARCO DEL PROYECTO DE FORTALECIMIENTO DE LAS CAPACIDADES Y EVOLUCIÓN DE LAS TECNOLOGÍAS DE LA INFORMACIÓN EN LA UAEMC</t>
  </si>
  <si>
    <t>404 - PRESTAR LOS SERVICIOS DE APOYO A LA GESTIÓN EN LA RECOLECCIÓN DE INFORMACIÓN BIOGRÁFICA Y BIOMÉTRICA Y GESTIÓN CON EL USUARIO FINAL EN EL MARCO DEL PROYECTO DE FORTALECIMIENTO DE LAS CAPACIDADES Y EVOLUCIÓN DE LAS TECNOLOGÍAS DE LA INFORMACIÓN EN LA UAEMC</t>
  </si>
  <si>
    <t>405 - PRESTAR LOS SERVICIOS DE APOYO A LA GESTIÓN EN LA RECOLECCIÓN DE INFORMACIÓN BIOGRÁFICA Y BIOMÉTRICA Y GESTIÓN CON EL USUARIO FINAL EN EL MARCO DEL PROYECTO DE FORTALECIMIENTO DE LAS CAPACIDADES Y EVOLUCIÓN DE LAS TECNOLOGÍAS DE LA INFORMACIÓN EN LA UAEMC</t>
  </si>
  <si>
    <t>406 - PRESTAR LOS SERVICIOS DE APOYO A LA GESTIÓN EN LA RECOLECCIÓN DE INFORMACIÓN BIOGRÁFICA Y BIOMÉTRICA Y GESTIÓN CON EL USUARIO FINAL EN EL MARCO DEL PROYECTO DE FORTALECIMIENTO DE LAS CAPACIDADES Y EVOLUCIÓN DE LAS TECNOLOGÍAS DE LA INFORMACIÓN EN LA UAEMC</t>
  </si>
  <si>
    <t>407 - PRESTAR LOS SERVICIOS DE APOYO A LA GESTIÓN EN LA RECOLECCIÓN DE INFORMACIÓN BIOGRÁFICA Y BIOMÉTRICA Y GESTIÓN CON EL USUARIO FINAL EN EL MARCO DEL PROYECTO DE FORTALECIMIENTO DE LAS CAPACIDADES Y EVOLUCIÓN DE LAS TECNOLOGÍAS DE LA INFORMACIÓN EN LA UAEMC</t>
  </si>
  <si>
    <t>408 - PRESTAR LOS SERVICIOS DE APOYO A LA GESTIÓN EN LA RECOLECCIÓN DE INFORMACIÓN BIOGRÁFICA Y BIOMÉTRICA Y GESTIÓN CON EL USUARIO FINAL EN EL MARCO DEL PROYECTO DE FORTALECIMIENTO DE LAS CAPACIDADES Y EVOLUCIÓN DE LAS TECNOLOGÍAS DE LA INFORMACIÓN EN LA UAEMC</t>
  </si>
  <si>
    <t>409 - PRESTAR LOS SERVICIOS DE APOYO A LA GESTIÓN EN LA RECOLECCIÓN DE INFORMACIÓN BIOGRÁFICA Y BIOMÉTRICA Y GESTIÓN CON EL USUARIO FINAL EN EL MARCO DEL PROYECTO DE FORTALECIMIENTO DE LAS CAPACIDADES Y EVOLUCIÓN DE LAS TECNOLOGÍAS DE LA INFORMACIÓN EN LA UAEMC</t>
  </si>
  <si>
    <t>410 - PRESTAR LOS SERVICIOS DE APOYO A LA GESTIÓN EN LA RECOLECCIÓN DE INFORMACIÓN BIOGRÁFICA Y BIOMÉTRICA Y GESTIÓN CON EL USUARIO FINAL EN EL MARCO DEL PROYECTO DE FORTALECIMIENTO DE LAS CAPACIDADES Y EVOLUCIÓN DE LAS TECNOLOGÍAS DE LA INFORMACIÓN EN LA UAEMC</t>
  </si>
  <si>
    <t>411 - PRESTAR LOS SERVICIOS DE APOYO A LA GESTIÓN EN LA RECOLECCIÓN DE INFORMACIÓN BIOGRÁFICA Y BIOMÉTRICA Y GESTIÓN CON EL USUARIO FINAL EN EL MARCO DEL PROYECTO DE FORTALECIMIENTO DE LAS CAPACIDADES Y EVOLUCIÓN DE LAS TECNOLOGÍAS DE LA INFORMACIÓN EN LA UAEMC</t>
  </si>
  <si>
    <t>412 - PRESTAR LOS SERVICIOS DE APOYO A LA GESTIÓN EN LA RECOLECCIÓN DE INFORMACIÓN BIOGRÁFICA Y BIOMÉTRICA Y GESTIÓN CON EL USUARIO FINAL EN EL MARCO DEL PROYECTO DE FORTALECIMIENTO DE LAS CAPACIDADES Y EVOLUCIÓN DE LAS TECNOLOGÍAS DE LA INFORMACIÓN EN LA UAEMC</t>
  </si>
  <si>
    <t>413 - PRESTAR LOS SERVICIOS DE APOYO A LA GESTIÓN EN LA RECOLECCIÓN DE INFORMACIÓN BIOGRÁFICA Y BIOMÉTRICA Y GESTIÓN CON EL USUARIO FINAL EN EL MARCO DEL PROYECTO DE FORTALECIMIENTO DE LAS CAPACIDADES Y EVOLUCIÓN DE LAS TECNOLOGÍAS DE LA INFORMACIÓN EN LA UAEMC</t>
  </si>
  <si>
    <t>414 - PRESTAR LOS SERVICIOS DE APOYO A LA GESTIÓN EN LA RECOLECCIÓN DE INFORMACIÓN BIOGRÁFICA Y BIOMÉTRICA Y GESTIÓN CON EL USUARIO FINAL EN EL MARCO DEL PROYECTO DE FORTALECIMIENTO DE LAS CAPACIDADES Y EVOLUCIÓN DE LAS TECNOLOGÍAS DE LA INFORMACIÓN EN LA UAEMC</t>
  </si>
  <si>
    <t>415 - PRESTAR LOS SERVICIOS DE APOYO A LA GESTIÓN EN LA RECOLECCIÓN DE INFORMACIÓN BIOGRÁFICA Y BIOMÉTRICA Y GESTIÓN CON EL USUARIO FINAL EN EL MARCO DEL PROYECTO DE FORTALECIMIENTO DE LAS CAPACIDADES Y EVOLUCIÓN DE LAS TECNOLOGÍAS DE LA INFORMACIÓN EN LA UAEMC</t>
  </si>
  <si>
    <t>416 - PRESTAR LOS SERVICIOS DE APOYO A LA GESTIÓN EN LA RECOLECCIÓN DE INFORMACIÓN BIOGRÁFICA Y BIOMÉTRICA Y GESTIÓN CON EL USUARIO FINAL EN EL MARCO DEL PROYECTO DE FORTALECIMIENTO DE LAS CAPACIDADES Y EVOLUCIÓN DE LAS TECNOLOGÍAS DE LA INFORMACIÓN EN LA UAEMC</t>
  </si>
  <si>
    <t>417 - PRESTAR LOS SERVICIOS DE APOYO A LA GESTIÓN EN LA RECOLECCIÓN DE INFORMACIÓN BIOGRÁFICA Y BIOMÉTRICA Y GESTIÓN CON EL USUARIO FINAL EN EL MARCO DEL PROYECTO DE FORTALECIMIENTO DE LAS CAPACIDADES Y EVOLUCIÓN DE LAS TECNOLOGÍAS DE LA INFORMACIÓN EN LA UAEMC</t>
  </si>
  <si>
    <t>418 - PRESTAR LOS SERVICIOS DE APOYO A LA GESTIÓN EN LA RECOLECCIÓN DE INFORMACIÓN BIOGRÁFICA Y BIOMÉTRICA Y GESTIÓN CON EL USUARIO FINAL EN EL MARCO DEL PROYECTO DE FORTALECIMIENTO DE LAS CAPACIDADES Y EVOLUCIÓN DE LAS TECNOLOGÍAS DE LA INFORMACIÓN EN LA UAEMC</t>
  </si>
  <si>
    <t>419 - PRESTAR LOS SERVICIOS DE APOYO A LA GESTIÓN EN LA RECOLECCIÓN DE INFORMACIÓN BIOGRÁFICA Y BIOMÉTRICA Y GESTIÓN CON EL USUARIO FINAL EN EL MARCO DEL PROYECTO DE FORTALECIMIENTO DE LAS CAPACIDADES Y EVOLUCIÓN DE LAS TECNOLOGÍAS DE LA INFORMACIÓN EN LA UAEMC</t>
  </si>
  <si>
    <t>420 - PRESTAR LOS SERVICIOS DE APOYO A LA GESTIÓN EN LA RECOLECCIÓN DE INFORMACIÓN BIOGRÁFICA Y BIOMÉTRICA Y GESTIÓN CON EL USUARIO FINAL EN EL MARCO DEL PROYECTO DE FORTALECIMIENTO DE LAS CAPACIDADES Y EVOLUCIÓN DE LAS TECNOLOGÍAS DE LA INFORMACIÓN EN LA UAEMC</t>
  </si>
  <si>
    <t>421 - PRESTAR LOS SERVICIOS DE APOYO A LA GESTIÓN EN LA RECOLECCIÓN DE INFORMACIÓN BIOGRÁFICA Y BIOMÉTRICA Y GESTIÓN CON EL USUARIO FINAL EN EL MARCO DEL PROYECTO DE FORTALECIMIENTO DE LAS CAPACIDADES Y EVOLUCIÓN DE LAS TECNOLOGÍAS DE LA INFORMACIÓN EN LA UAEMC</t>
  </si>
  <si>
    <t>422 - PRESTAR LOS SERVICIOS DE APOYO A LA GESTIÓN EN LA RECOLECCIÓN DE INFORMACIÓN BIOGRÁFICA Y BIOMÉTRICA Y GESTIÓN CON EL USUARIO FINAL EN EL MARCO DEL PROYECTO DE FORTALECIMIENTO DE LAS CAPACIDADES Y EVOLUCIÓN DE LAS TECNOLOGÍAS DE LA INFORMACIÓN EN LA UAEMC</t>
  </si>
  <si>
    <t>423 - PRESTAR LOS SERVICIOS DE APOYO A LA GESTIÓN EN LA RECOLECCIÓN DE INFORMACIÓN BIOGRÁFICA Y BIOMÉTRICA Y GESTIÓN CON EL USUARIO FINAL EN EL MARCO DEL PROYECTO DE FORTALECIMIENTO DE LAS CAPACIDADES Y EVOLUCIÓN DE LAS TECNOLOGÍAS DE LA INFORMACIÓN EN LA UAEMC</t>
  </si>
  <si>
    <t>424 - PRESTAR LOS SERVICIOS DE APOYO A LA GESTIÓN EN LA RECOLECCIÓN DE INFORMACIÓN BIOGRÁFICA Y BIOMÉTRICA Y GESTIÓN CON EL USUARIO FINAL EN EL MARCO DEL PROYECTO DE FORTALECIMIENTO DE LAS CAPACIDADES Y EVOLUCIÓN DE LAS TECNOLOGÍAS DE LA INFORMACIÓN EN LA UAEMC</t>
  </si>
  <si>
    <t>426 - CONTRATAR LA PRESTACIÓN DEL SERVICIO DE IMPRESIÓN, FOTOCOPIADO Y ESCÁNER DE DOCUMENTOS, MEDIANTE LA FIGURA DE OUTSOURCING, DE ACUERDO CON EL CUADRO DE CANTIDADES DE LAS ESPECIFICACIONES TÉCNICAS EN LAS SEDES PREVISTAS EN LA UNIDAD ADMINISTRATIVA ESPECIAL DE MIGRACIÓN COLOMBIA.</t>
  </si>
  <si>
    <t>JUAN DAVID CAMARGO</t>
  </si>
  <si>
    <t>juan.camargo@migracioncolombia.gov.co</t>
  </si>
  <si>
    <t>2 - PRESTAR SERVICIOS PROFESIONALES EN MATERIA DE LA FORMULACIÓN, SEGUIMIENTO, DIFUSIÓN, SENSIBILIZACIÓN Y MEJORA CONTINUA DEL SISTEMA INTEGRADO DE GESTIÓN Y DEMÁS QUE SE LE ASIGNEN DE ACUERDO CON LAS CONDICIONES SEÑALADAS EN EL ESTUDIO PREVIO, DENTRO DEL MARCO DEL PROYECTO DE LA OPTIMIZACIÓN DE LAS CAPACIDADES ESTRATÉGICAS INSTITUCIONALES DE MIGRACIÓN COLOMBIA A NIVEL NACIONAL.</t>
  </si>
  <si>
    <t>4 - PRESTAR SERVICIOS PROFESIONALES EN LA ELABORACIÓN, IMPLEMENTACIÓN, SOSTENIMIENTO Y AVANCE DEL SISTEMA INTEGRADO DE GESTIÓN Y DEMÁS QUE SE LE ASIGNEN DE ACUERDO CON LAS CONDICIONES SEÑALADAS EN EL ESTUDIO PREVIO, DENTRO DEL MARCO DEL PROYECTO DE LA OPTIMIZACIÓN DE LAS CAPACIDADES ESTRATÉGICAS INSTITUCIONALES DE MIGRACIÓN COLOMBIA A NIVEL NACIONAL.</t>
  </si>
  <si>
    <t>7 - CONTRATAR EL SERVICIO DE AUDITORÍA DE SEGUIMIENTO A LA CERTIFICACIÓN EN LA NORMA TÉCNICA DE CALIDAD ISO 9001:2015 GESTIÓN DE CALIDAD, DENTRO DEL MARCO DEL PROYECTO DE LA OPTIMIZACIÓN DE LAS CAPACIDADES ESTRATÉGICAS INSTITUCIONALES DE MIGRACIÓN COLOMBIA A NIVEL NACIONAL.</t>
  </si>
  <si>
    <t>8 - PRESTAR SERVICIOS PROFESIONALES PARA IMPLEMENTAR LA POLÍTICA DE GESTIÓN DE LA INFORMACIÓN ESTADÍSTICA, INCLUYENDO EL FORTALECIMIENTO DE REGISTROS ADMINISTRATIVOS BAJO LA NORMATIVIDAD NTCPE 1000/2020, PROYECCIONES DE FLUJOS MIGRATORIOS, CENSO DE MIGRANTES VENEZOLANAS(OS) EN COLOMBIA, GENERACIÓN DE INSUMOS ESTADÍSTICOS PARA LA VISUALIZACIÓN DE LA INFORMACIÓN GARANTIZANDO DATOS DE CALIDAD PARA LA TOMA DE DECISIONES, Y DEMÁS QUE SE LE ASIGNEN DE ACUERDO CON LAS CONDICIONES SEÑALADAS EN EL ESTUDIO PREVIO, DENTRO DEL MARCO DEL PROYECTO DE LA OPTIMIZACIÓN DE LAS CAPACIDADES ESTRATÉGICAS INSTITUCIONALES DE MIGRACIÓN COLOMBIA A NIVEL NACIONAL.</t>
  </si>
  <si>
    <t>9 - PRESTAR SERVICIOS PROFESIONALES AL OBSERVATORIO DE MIGRACIONES, MIGRANTES Y MOVILIDAD HUMANA (OM3), EN MATERIA DEL ANÁLISIS CUALITATIVO DE LA INFORMACIÓN ESTADÍSTICA MIGRATORIA, A FIN DE ELABORAR INFORMES PERIÓDICOS Y ESPECIALES, ARTÍCULOS Y DOCUMENTOS DE POLÍTICA, ASÍ COMO LA PARTICIPACIÓN EN EVENTOS SOBRE LAS DIVERSAS DINÁMICAS MIGRATORIAS Y DEMÁS QUE SE LE ASIGNEN DE ACUERDO CON LAS CONDICIONES SEÑALADAS EN EL ESTUDIO PREVIO, DENTRO DEL MARCO DEL PROYECTO DE LA OPTIMIZACIÓN DE LAS CAPACIDADES ESTRATÉGICAS INSTITUCIONALES DE MIGRACIÓN COLOMBIA A NIVEL NACIONAL.</t>
  </si>
  <si>
    <t>12 - PRESTAR SERVICIOS PROFESIONALES EN MATERIA DEL ANÁLISIS CUALITATIVO DE DATOS Y CIFRAS DE LOS DIVERSOS FENÓMENOS MIGRATORIOS, A PARTIR DE LOS CUALES GENERAR INFORMES Y ESTUDIOS, QUE APORTEN EN LA TOMA DE DECISIONES Y EN EL DISEÑO DE POLÍTICAS Y ESTRATEGIAS INSTITUCIONALES AL OBSERVATORIO DE MIGRACIONES, MIGRANTES Y MOVILIDAD HUMANA (OM3) Y DEMÁS QUE SE LE ASIGNEN DE ACUERDO CON LAS CONDICIONES SEÑALADAS EN EL ESTUDIO PREVIO, DENTRO DEL MARCO DEL PROYECTO DE LA OPTIMIZACIÓN DE LAS CAPACIDADES ESTRATÉGICAS INSTITUCIONALES DE MIGRACIÓN COLOMBIA A NIVEL NACIONAL.</t>
  </si>
  <si>
    <t>15 - PUBLICACIONES Y EVENTOS PARA LA DIVULGACIÓN DE INFORMES, TABLEROS, ARTÍCULOS, PRODUCIDOS CON BASE EN LA INFORMACIÓN DE LAS BASES DE DATOS, DE TAL FORMA QUE APORTEN EN LA TOMA DE DECISIONES DENTRO DEL MARCO DEL PROYECTO DE LA OPTIMIZACIÓN DE LAS CAPACIDADES ESTRATÉGICAS INSTITUCIONALES DE MIGRACIÓN COLOMBIA A NIVEL NACIONAL.</t>
  </si>
  <si>
    <t xml:space="preserve">17 - PRESTAR SERVICIOS PROFESIONALES EN MATERIA DE ACCESIBILIDAD Y ATENCIÓN PREFERENCIAL PARA LA EJECUCIÓN DEL PROYECTO DE FORTALECIMIENTO INSTITUCIONAL DEL SERVICIO A LA CIUDADANÍA Y DE ACCIONES PARA LA PARTICIPACIÓN DEMOCRÁTICA DE LA POBLACIÓN MIGRANTE Y COMUNIDADES DE ACOGIDA </t>
  </si>
  <si>
    <t>19 - PRESTAR SERVICIOS PROFESIONALES PARA LA ORIENTACIÓN DE ESTRATEGIAS DE ATENCIÓN DE FLUJOS MIGRATORIOS EN ZONAS DE FRONTERA A FIN DE SISTEMATIZAR LA INFORMACIÓN RECAUDADA EN LOS DFV Y HACER SEGUIMIENTO INTERINSTITUCIONAL AL PLAN INTEGRAL DE ATENCIÓN Y ACOMPAÑAMIENTO AL DARIÉN (PIAAD). ACCIONES PARA LA ATENCIÓN Y ACOMPAÑAMIENTO DE LA POBLACIÓN MIGRANTE EN EL TERRITORIO NACIONAL</t>
  </si>
  <si>
    <t xml:space="preserve">20 - PRESTAR SERVICIOS PROFESIONALES EN LA FORMULACIÓN Y SEGUIMIENTO DE INICIATIVAS DE COOPERACIÓN INTERNACIONAL PARA LA EJECUCIÓN DEL PROYECTO DE FORTALECIMIENTO INSTITUCIONAL DEL SERVICIO A LA CIUDADANÍA Y DE ACCIONES PARA LA PARTICIPACIÓN DEMOCRÁTICA DE LA POBLACIÓN MIGRANTE Y COMUNIDADES DE ACOGIDA </t>
  </si>
  <si>
    <t>22 - CONTRATAR EL SERVICIO DE INTERPRETACIÓN REMOTO QUE GARANTICE LA MEDIACIÓN LINGÜÍSTICA EN LENGUA DE SEÑAS COLOMBIANA A CIUDADANOS SORDOS QUE SE ACERQUEN A LOS CFSM Y PCM DE MIGRACIÓN COLOMBIA.</t>
  </si>
  <si>
    <t>47 - PRESTAR LOS SERVICIOS PROFESIONALES PARA EL SEGUIMIENTO, MANTENIMIENTO Y MEJORA CONTINUA DE LA SEGURIDAD INFORMÁTICA DE LA UAEMC, EN EL MARCO DEL PROYECTO DE FORTALECIMIENTO DE LAS CAPACIDADES Y EVOLUCIÓN DE LAS TECNOLOGÍAS DE LA INFORMACIÓN</t>
  </si>
  <si>
    <t>53 - PRESTAR LOS SERVICIOS PROFESIONALES PARA EL DESARROLLO DE SOFTWARE Y RESOLUCIÓN DE INCIDENTES EN APLICACIONES DESARROLLADAS EN LENGUAJE JAVA, GARANTIZANDO EL CUMPLIMIENTO DE LOS REQUERIMIENTOS FUNCIONALES Y ESTÁNDARES TÉCNICOS ESTABLECIDOS, EN EL MARCO DEL PROYECTO DE FORTALECIMIENTO DE LAS CAPACIDADES Y EVOLUCIÓN DE LAS TECNOLOGÍAS DE LA INFORMACIÓN</t>
  </si>
  <si>
    <t>57 - PRESTAR LOS SERVICIOS PROFESIONALES PARA EL DESARROLLO, MANTENIMIENTO Y SOPORTE DE APLICACIONES JAVA, GESTIONANDO LOS REQUERIMIENTOS FUNCIONALES Y LA RESOLUCIÓN DE INCIDENTES, CONFORME A LOS ESTÁNDARES TÉCNICOS Y LAS MEJORES PRÁCTICAS EN DESARROLLO DE SOFTWARE, EN EL MARCO DEL PROYECTO DE FORTALECIMIENTO DE LAS CAPACIDADES Y EVOLUCIÓN DE LAS TECNOLOGÍAS DE LA INFORMACIÓN</t>
  </si>
  <si>
    <t>58 - PRESTAR LOS SERVICIOS PROFESIONALES EN LAS ACTIVIDADES RELACIONADAS CON EL DESARROLLO DE BUS DE DATOS Y APLICACIONES  DE MIGRACION COLOMBIA, EN EL MARCO DEL PROYECTO DE FORTALECIMIENTO DE LAS CAPACIDADES Y EVOLUCIÓN DE LAS TECNOLOGÍAS DE LA INFORMACIÓN, GARANTIZANDO SU CORRECTO FUNCIONAMIENTO Y ALINEACIÓN CON LOS REQUISITOS TÉCNICOS ESTABLECIDOS.</t>
  </si>
  <si>
    <t>59 - PRESTAR SERVICIOS PROFESIONALES EN LA IMPLEMENTACIÓN Y OPTIMIZACIÓN DE INFRAESTRUCTURA PARA CENTROS DE CÓMPUTO (ON-PREMISE/NUBE) Y EN EL DISEÑO E IMPLEMENTACIÓN DE SOLUCIONES INTEGRALES, EN EL MARCO DEL PROYECTO DE FORTALECIMIENTO DE LAS CAPACIDADES Y EVOLUCIÓN DE LAS TECNOLOGÍAS DE LA INFORMACIÓN, ASEGURANDO EFICIENCIA, ESCALABILIDAD Y ALINEACIÓN CON LOS REQUISITOS OPERATIVOS Y ESTRATÉGICOS.</t>
  </si>
  <si>
    <t>60 - PRESTAR LOS SERVICIOS PROFESIONALES EN LAS ACTIVIDADES RELACIONADAS CON EL DESARROLLO, MANTENIMIENTO Y MEJORA DE APLICACIONES EN LENGUAJE .NET, EN EL MARCO DEL PROYECTO DE FORTALECIMIENTO DE LAS CAPACIDADES Y EVOLUCIÓN DE LAS TECNOLOGÍAS DE LA INFORMACIÓN,  ASEGURANDO EL CUMPLIMIENTO DE LOS REQUERIMIENTOS FUNCIONALES Y ESTÁNDARES TÉCNICOS ESTABLECIDOS.</t>
  </si>
  <si>
    <t>63 - PRESTAR LOS SERVICIOS PROFESIONALES EJECUTANDO ACTIVIDADES RELACIONADAS CON EL DESARROLLO, MANTENIMIENTO Y OPTIMIZACIÓN DE APLICACIONES EN LENGUAJE DE PROGRAMACIÓN .NET, EN EL MARCO DEL PROYECTO DE FORTALECIMIENTO DE LAS CAPACIDADES Y EVOLUCIÓN DE LAS TECNOLOGÍAS DE LA INFORMACIÓN, CONFORME A LOS ESTÁNDARES TÉCNICOS Y METODOLOGÍAS ESTABLECIDAS.</t>
  </si>
  <si>
    <t>64 - PRESTAR LOS SERVICIOS PROFESIONALES PARA EL MONITOREO, GESTÍON DE INCIDENTES Y AJUSTES EN EL BUS DE DATOS ORACLE, EN EL MARCO DEL PROYECTO DE FORTALECIMIENTO DE LAS CAPACIDADES Y EVOLUCIÓN DE LAS TECNOLOGÍAS DE LA INFORMACIÓN, GARANTIZANDO SU ÓPTIMO RENDIMIENTO, INTEGRACIÓN Y ALINEACIÓN CON LOS REQUERIMIENTOS TÉCNICOS Y OPERATIVOS ESTABLECIDOS.</t>
  </si>
  <si>
    <t>65 - PRESTAR LOS SERVICIOS PROFESIONALES PARA EL DESARROLLO EN LENGUAJE JAVA Y CREACIÓN DE SERVICIOS WEB, EN EL MARCO DEL PROYECTO DE FORTALECIMIENTO DE LAS CAPACIDADES Y EVOLUCIÓN DE LAS TECNOLOGÍAS DE LA INFORMACIÓN</t>
  </si>
  <si>
    <t>66 - PRESTAR LOS SERVICIOS PROFESIONALES COMO ENLACE EN TEMAS TECNOLÓGICOS CON LA SUBDIRECCIÓN DE EXTRANJERÍA, EN EL MARCO DEL PROYECTO DE FORTALECIMIENTO DE LAS CAPACIDADES Y EVOLUCIÓN DE LAS TECNOLOGÍAS DE LA INFORMACIÓN</t>
  </si>
  <si>
    <t>67 - PRESTAR LOS SERVICIOS PROFESIONALES PARA EL DESARROLLO E IMPLEMENTACIÓN DE APLICACIONES ASEGURANDO SU CORRECTO FUNCIONAMIENTO E INTEGRACIÓN, EN EL MARCO DEL PROYECTO DE FORTALECIMIENTO DE LAS CAPACIDADES Y EVOLUCIÓN DE LAS TECNOLOGÍAS DE LA INFORMACIÓN, CUMPLIMIENDO DE LOS ESTÁNDARES TÉCNICOS Y OPERATIVOS ESTABLECIDOS.</t>
  </si>
  <si>
    <t>68 - PRESTAR LOS SERVICIOS PROFESIONALES PARA EL DESARROLLO DE APLICACIONES JAVA Y LA CREACIÓN DE SERVICIOS WEB, ATENDIENDO LOS REQUERIMIENTOS E INCIDENTES, EN EL MARCO DEL PROYECTO DE FORTALECIMIENTO DE LAS CAPACIDADES Y EVOLUCIÓN DE LAS TECNOLOGÍAS DE LA INFORMACIÓN, CUMPLIENDO CON LOS ESTÁNDARES TÉCNICOS Y METODOLOGÍAS DE DESARROLLO DE SOFTWARE ESTABLECIDOS.</t>
  </si>
  <si>
    <t>75 - CONTRATAR EL SERVICIO DE SOPORTE ESPECIALIZADO EN BASES DE DATOS, SISTEMAS OPERATIVOS E INFRAESTRUCTURA TECNOLÓGICA DE LA PLATAFORMA MISIONAL EN EL MARCO DEL PROYECTO DE FORTALECIMIENTO DE LAS CAPACIDADES Y EVOLUCIÓN DE LAS TECNOLOGÍAS DE LA INFORMACIÓN.</t>
  </si>
  <si>
    <t>76 - CONTRATAR LA RENOVACION DEL LICENCIAMIENTO DEL SOFTWARE DE VALIDACION DE DOCUMENTOS INCLUIDO SOPORTE Y BOLSA DE REPUESTOS PARA LAS LECTORAS DE DOCUMENTOS.</t>
  </si>
  <si>
    <t>77 - ADQUIRIR, ACTUALIZAR LICENCIAS SEVEN Y KACTUS Y BRINDAR SOPORTE DE ACUERDO CON LAS ESPECIFICACIONES TÉCNICAS REQUERIDAS EN EL MARCO DEL PROYECTO DE FORTALECIMIENTO DE LAS CAPACIDADES Y EVOLUCIÓN DE LAS TECNOLOGÍAS DE LA INFORMACIÓN</t>
  </si>
  <si>
    <t>78 - SERVICIO DE INFORMACIÓN ANTICIPADA DE VIAJEROS (APIS - POR SUS SIGLAS EN INGLÉS ADVANCE PASSENGER INFORMATION SYSTEM)</t>
  </si>
  <si>
    <t>79 - CONTRATAR EL SERVICIO DE MANTENIMIENTO PREVENTIVO Y CORRECTIVO CON BOLSA DE REPUESTOS PARA LOS COMPONENTES DE LOS CCTV EN EL MARCO DEL PROYECTO DE FORTALECIMIENTO DE LAS CAPACIDADES Y EVOLUCIÓN DE LAS TECNOLOGÍAS DE LA INFORMACIÓN</t>
  </si>
  <si>
    <t>80 - CONTRATAR LA ACTUALIZACIÓN DEL LICENCIAMIENTO DEL SOFTWARE INFO-TURNO WEB, CON  SOPORTE TÉCNICO EN EL MARCO DEL PROYECTO DE FORTALECIMIENTO DE LAS CAPACIDADES Y EVOLUCIÓN DE LAS TECNOLOGÍAS DE LA INFORMACIÓN</t>
  </si>
  <si>
    <t>82 - CONTRATAR LA SUSCRIPCIÓN Y HORAS DE SERVICIO DE PRODUCTOS GOOGLE PARA LA ENTIDAD EN EL MARCO DEL PROYECTO DE FORTALECIMIENTO DE LAS CAPACIDADES Y EVOLUCIÓN DE LAS TECNOLOGÍAS DE LA INFORMACIÓN</t>
  </si>
  <si>
    <t>83 - ADQUIRIR Y ACTUALIZAR CERTIFICADOS DIGITALES SSL DE ACUERDO CON LAS ESPECIFICACIONES TÉCNICAS REQUERIDAS EN EL MARCO DEL PROYECTO DE FORTALECIMIENTO DE LAS CAPACIDADES Y EVOLUCIÓN DE LAS TECNOLOGÍAS DE LA INFORMACIÓN</t>
  </si>
  <si>
    <t>84 - EXTENSIÓN DE GARÁNTÍA Y ACTUALIZACIÓN  DE LA SOLUCIÓN DE SEGURIDAD DE RED DE DATOS (FIREWALL) EN EL MARCO DEL PROYECTO DE FORTALECIMIENTO DE LAS CAPACIDADES Y EVOLUCIÓN DE LAS TECNOLOGÍAS DE LA INFORMACIÓN</t>
  </si>
  <si>
    <t>85 - CONTRATAR EL SERVICIO DE IMPLEMENTACIÓN, SOPORTE Y CAPACITACION DE LA PLATAFORMA GLPI EN EL MARCO DEL PROYECTO DE FORTALECIMIENTO DE LAS CAPACIDADES Y EVOLUCIÓN DE LAS TECNOLOGÍAS DE LA INFORMACIÓN</t>
  </si>
  <si>
    <t>87 - ADQUIRIR Y ACTUALIZAR EL LICENCIAMIENTO MICROSOFT DE MIGRACIÓN COLOMBIA EN EL MARCO DEL PROYECTO DE FORTALECIMIENTO DE LAS CAPACIDADES Y EVOLUCIÓN DE LAS TECNOLOGÍAS DE LA INFORMACIÓN</t>
  </si>
  <si>
    <t>89 - CONTRATAR EL SERVICIO DE MANTENIMIENTO EQUIPO DE IMPRESIÓN KONICA MINOLTA EN EL MARCO DEL PROYECTO DE FORTALECIMIENTO DE LAS CAPACIDADES Y EVOLUCIÓN DE LAS TECNOLOGÍAS DE LA INFORMACIÓN</t>
  </si>
  <si>
    <t>90 - ADQUIRIR Y ACTUALIZAR LICENCIAS DE LOS PRODUCTOS IBM SPSS.</t>
  </si>
  <si>
    <t>93 - CONTRATAR LA ACTUALIZACIÓN DE LOS PRODUCTOS ORACLE, DENOMINADA SOFTWARE UPDATE LICENCE &amp; SUPPORT EN EL MARCO DEL PROYECTO DE FORTALECIMIENTO DE LAS CAPACIDADES Y EVOLUCIÓN DE LAS TECNOLOGÍAS DE LA INFORMACIÓN</t>
  </si>
  <si>
    <t>94 - ADQUIRIR EQUIPOS DE CONECTIVIDAD, EXTENSIÓN DE GARANTÍA DE SMART NET DEL FABRICANTE Y SOPORTE PARA LOS EQUIPOS CISCO DE ACUERDO CON LAS ESPECIFICACIONES TÉCNICAS REQUERIDAS EN EL MARCO DEL PROYECTO DE FORTALECIMIENTO DE LAS CAPACIDADES Y EVOLUCIÓN DE LAS TECNOLOGÍAS DE LA INFORMACIÓN.</t>
  </si>
  <si>
    <t>96 - CONTRATAR EL SUMINISTRO DE UNA BOLSA DE REPUESTOS PARA EQUIPOS DE COMPUTO E IMPRESIÓN EN EL MARCO DEL PROYECTO DE FORTALECIMIENTO DE LAS CAPACIDADES Y EVOLUCIÓN DE LAS TECNOLOGÍAS DE LA INFORMACIÓN</t>
  </si>
  <si>
    <t>99 - CONTRATAR LA SOLUCIÓN INTEGRAL DE CANALES DE COMUNICACIONES Y WIFI A NIVEL NACIONAL EN EL MARCO DEL PROYECTO DE FORTALECIMIENTO DE LAS CAPACIDADES Y EVOLUCIÓN DE LAS TECNOLOGÍAS DE LA INFORMACIÓN</t>
  </si>
  <si>
    <t>100 - CONTRATAR EL MANTENIMIENTO E IMPLEMENTACIÓN DE MEJORAS SEGÚN NECESIDADES MISIONALES DE MIGRACIÓN COLOMBIA PARA LA APLICACIÓN LIBERTAPP EN EL MARCO DEL PROYECTO DE FORTALECIMIENTO DE LAS CAPACIDADES Y EVOLUCIÓN DE LAS TECNOLOGÍAS DE LA INFORMACIÓN</t>
  </si>
  <si>
    <t>101 - CONTRATAR EL SERVICIO DE MANTENIMIENTO PREVENTIVO DE LA MÁQUINA LÁSER TROTEC SP100R C30 Y DEL SUMINISTRO DEL SISTEMA DE EXTRACCIÓN 8260 ATMOS MONO Y SU RESPECTIVA BOLSA DE REPUESTOS.</t>
  </si>
  <si>
    <t xml:space="preserve">102 - CONTRATAR LA ACTUALIZACIÓN Y SOPORTE PARA SOFTWARE TABLEAU </t>
  </si>
  <si>
    <t>104 - PRESTAR LOS SERVICIOS PROFESIONALES ESPECIALIZADOS EN LA SUBDIRECCIÓN DE EXTRANJERÍA, DE ACUERDO CON LAS CONDICIONES SEÑALADAS Y ESPECIFICACIONES TÉCNICAS DESCRITAS EN LOS ESTUDIOS PREVIOS</t>
  </si>
  <si>
    <t>108 - PRESTAR LOS SERVICIOS DE APOYO A LA GESTIÓN, EN CUANTO AL MANTENIMIENTO INTEGRAL Y ADECUACIONES LOCATIVAS MENORES PARA LAS SEDES DONDE FUNCIONE MIGRACIÓN COLOMBIA A NIVEL NACIONAL, CON EL FIN DE MEJORAR LAS CONDICIONES FÍSICAS, DE ACUERDO CON LAS CONDICIONES SEÑALADAS Y ESPECIFICACIONES TÉCNICAS DESCRITAS EN LOS DOCUMENTOS, ESTUDIOS PREVIOS Y EL CONTRATO.</t>
  </si>
  <si>
    <t>109 - PRESTAR LOS SERVICIOS DE APOYO A LA GESTIÓN, EN CUANTO AL MANTENIMIENTO INTEGRAL Y ADECUACIONES LOCATIVAS MENORES PARA LAS SEDES DONDE FUNCIONE MIGRACIÓN COLOMBIA A NIVEL NACIONAL, CON EL FIN DE MEJORAR LAS CONDICIONES FÍSICAS, DE ACUERDO CON LAS CONDICIONES SEÑALADAS Y ESPECIFICACIONES TÉCNICAS DESCRITAS EN LOS DOCUMENTOS, ESTUDIOS PREVIOS Y EL CONTRATO.</t>
  </si>
  <si>
    <t>116 - PRESTAR LOS SERVICIOS PROFESIONALES PARA LA PLANEACIÓN, ESTRUCTURACIÓN, EVALUACIÓN, SEGUIMIENTO Y APOYO A LA SUPERVISIÓN TÉCNICA DE LOS PROCESOS DE CONTRATACIÓN DEL PROYECTO DE INVERSIÓN DE INFRAESTRUCTURA PARA LA VIGENCIA 2025, ASI COMO EN TEMAS RELACIONADOS CON EL FORTALECIMIENTO DE LA INFRAESTRUCTURA EN LAS SEDES DE LA UAEMC.</t>
  </si>
  <si>
    <t>118 - CONTRATAR LAS OBRAS DE ADECUACIÓN Y MEJORAMIENTO DE LOS CFSM DE LA UAEMC</t>
  </si>
  <si>
    <t>119 - PRESTAR LOS SERVICIOS DE ALMACENAMIENTO Y CUSTODIA DEL ACERVO DOCUMENTAL Y CONSULTAS PARA LA INTERVENCIÓN ARCHIVÍSTICA, DIGITALIZACIÓN, ENTREGA DE DOCUMENTACIÓN, ELIMINACIÓN DOCUMENTAL, SANEAMIENTO AMBIENTAL DE LA UAEMC.</t>
  </si>
  <si>
    <t>120 - ADQUIRIR MÁQUINAS DE STICKERS PARA EL PROCESO DE RADICACIÓN, PARA CONTROLAR Y GESTIONAR EFICIENTEMENTE LA CORRESPONDENCIA DE LA UAEMC</t>
  </si>
  <si>
    <t>121 - ADQUIRIR CERTIFICADOS DE FIRMA DIGITAL DE CONFORMIDAD CON LAS ESPECIFICACIONES DE LA UNIDAD ADMINISTRATIVA ESPECIAL MIGRACIÓN COLOMBIA.</t>
  </si>
  <si>
    <t>123 - PRESTAR LOS SERVICIOS PROFESIONALES PARA LA GESTIÓN TRANSVERSAL ESTRATÉGICA DEL MODELO INTEGRADO DE GESTIÓN DE LOS PROCESOS QUE HACEN PARTE DE LA SUBDIRECCIÓN ADMINISTRATIVA Y FINANCIERA, PRINCIPALMENTE AL PROCESO DE GESTIÓN DOCUMENTAL, EN MARCO DEL PROYECTO DE INVERSIÓN OPTIMIZACIÓN DE LOS PROCESOS DE GESTIÓN DOCUMENTAL EN LA UAEMC A NIVEL NACIONAL.</t>
  </si>
  <si>
    <t>128 - PRESTAR SERVICIOS PROFESIONALES PARA LA ELABORACIÓN Y ACTUALIZACIÓN DE LAS TABLAS DE RETENCIÓN DOCUMENTAL, APOYO EN SU PRESENTACIÓN PARA CONVALIDACIÓN ANTE EL ARCHIVO GENERAL DE LA NACIÓN Y ACTIVIDADES DE ACUERDO A LAS NECESIDADES EN EL MARCO DEL FORTALECIMIENTO DE LA GESTIÓN DOCUMENTAL DE LA UAEMC, EN MARCO DEL PROYECTO DE INVERSIÓN OPTIMIZACIÓN DE LOS PROCESOS DE GESTIÓN DOCUMENTAL EN LA UAEMC A NIVEL NACIONAL.</t>
  </si>
  <si>
    <t>130 - PRESTAR LOS SERVICIOS QUE FOMENTEN EL FORTALECIMIENTO DE LA GESTIÓN DOCUMENTAL MEDIANTE LA IMPLEMENTACIÓN DE ESTRATEGIAS DE DIGITALIZACIÓN, AUTOMATIZACIÓN Y OPTIMIZACIÓN DE PROCESOS, UTILIZANDO TECNOLOGÍAS DE LA INFORMACIÓN Y COMUNICACIONES (TIC), EN CUMPLIMIENTO DE LA NORMATIVIDAD ARCHIVÍSTICA VIGENTE Y LOS LINEAMIENTOS DEL ARCHIVO GENERAL DE LA NACIÓN.</t>
  </si>
  <si>
    <t>131 - CONTRATAR LAS OBRAS DE ADECUACIÓN Y MEJORAMIENTO DEL CFSM NEIVA, REGIONAL ANDINA.</t>
  </si>
  <si>
    <t>135 - CONTRATAR EL SERVICIO TÉCNICO PARA EL CUMPLIMIENTO DE LAS OBLIGACIONES IMPUESTAS POR LA CORPORACIÓN AUTÓNOMA REGIONAL DE LA ORINOQUIA - CORPORINOQUIA, DERIVADAS DE LA CONSECIÒN DE AGUAS, PERMISOS DE OCUPACIÓN DE CAUCE Y VERTIMIENTOS, Y EL PROGRAMA DE CONSERVACIÓN Y MEJORAMIENTO – PCM DE LA BALSA DEL PCMF DE PUERTO CARREÑO.</t>
  </si>
  <si>
    <t>136 - CONTRATAR LA CONSULTORÍA TÉCNICA PARA EL ANÁLISIS DE VULNERABILIDAD SÍSMICA Y PATOLOGÍA ESTRUCTURAL DEL EDIFICIO DONDE SE UBICA EL PUESTO DE CONTROL MIGRATORIO TERRESTRE PARAGUACHON.</t>
  </si>
  <si>
    <t>139 - CONTRATAR EL MANTENIMIENTO E INSTALACIÓN ELÉCTRICA PARA LA BALSA MIGRATORIA LAS TONINAS</t>
  </si>
  <si>
    <t>141 - PRESTAR LOS SERVICIOS DE APOYO A LA GESTIÓN EN LA CONSOLIDACIÓN Y ANÁLISIS DE LA INFORMACIÓN , DE LAS PLATAFORMAS TECNOLOGICAS UTILIZADAS EN EL PROCESO DE CAPACITACIONES Y  PROCESO DE SELECCIÓN DE PERSONAL DE LA SUBDIRECCION DE TALENTO HUMANO TENDIENTES AL FORTALECIMIENTO DE LA GESTIÓN DE TALENTO HUMANO</t>
  </si>
  <si>
    <t>143 - PRESTAR SERVICIOS PROFESIONALES, PARA ATENDER LOS TEMAS RELACIONADOS CON LAS SITUACIONES ADMINISTRATIVAS DE LA PLANTA DE PERSONAL Y ATENDER LOS REQUERIMIENTOS INTERNOS Y EXTERNOS, EN EJECUCIÓN DE LAS ACTIVIDADES TENDIENTES AL FORTALECIMIENTO  DE LA GESTIÓN DE TALENTO HUMANO.</t>
  </si>
  <si>
    <t>144 - PRESTAR SERVICIOS PROFESIONALES PARA REALIZAR CAPACITACIONES EN PROGRAMAS DE FORMACIÓN E INNOVACIÓN PARA EL FORTALECIMIENTO  DE LA GESTIÓN DE TALENTO HUMANO DE LA UAEMC.</t>
  </si>
  <si>
    <t>147 - PRESTAR SERVICIOS PROFESIONALES EN LA IMPLEMENTACION DE ESTRATEGIAS DE FORTALECIMIENTO EN SALUD MENTAL  MEDIANTE ACOMPAÑAMIENTOS PSICOLOGICOS, CAPACITACIONES, CHARLAS, PROMOVIENDO LA MEJORA DE LA CALIDAD DE VIDA DE LOS FUNCIONARIOS  PARA EL FORTALECIMIENTO  DE LA GESTIÓN DE TALENTO HUMANO DE LA UAEMC.</t>
  </si>
  <si>
    <t>149 - PRESTAR SERVICIOS DE APOYO A LA GESTION EN LA PROYECCION DE RESPUESTAS A PETICIONES RELACIONADOS CON EL CONCURSO DE MERITOS  PARA EL FORTALECIMIENTO  DE LA GESTIÓN DE TALENTO HUMANO DE LA UAEMC.</t>
  </si>
  <si>
    <t>151 - PRESTAR SERVICIOS PROFESIONALES PARA EJECUCION DE ACTIVIDADES  QUE IMPACTAN LOS PROCESOS DE CAPACITACION PARA EL FORTALECIMIENTO  DE LA GESTIÓN DE TALENTO HUMANO DE LA UAEMC.</t>
  </si>
  <si>
    <t>155 - CONTRATAR LOS SERVICIOS PARA LA ELABORACIÓN DE CONTENIDOS EDUCATIVOS DIGITALES PARA LA PLATAFORMA E-LEARNING Y APP DE MIGRACIÓN COLOMBIA</t>
  </si>
  <si>
    <t xml:space="preserve">156 - CONTRATAR LOS SERVICIOS PARA LA IMPLEMENTACIÓN DE INMERSIÓN LINGÜÍSTICA EN INGLÉS EN PAÍS EXTRANJERO CUYO IDIOMA DE ORIGEN SEA EL INGLÉS </t>
  </si>
  <si>
    <t>157 - CONTRATAR LOS SERVICIOS DE CAPACITACIÓN EN IDIOMAS (PORTUGUES) PARA LOS FUNCIONARIOS DE MIGRACIÓN COLOMBIA A NIVEL NACIONAL</t>
  </si>
  <si>
    <t>158 - CONTRATAR LOS SERVICIOS DE CAPACITACIÓN PARA LA SUBDIRECCIÓN DE VERIFICACIONES DIRIGIDO A FUNCIONARIOS DE MIGRACIÓN COLOMBIA</t>
  </si>
  <si>
    <t>159 - CONTRATAR LOS SERVICIOS DE REALIZACIÓN DE SEMINARIO EN NEGOCIACIÓN COLECTIVA PARA LOS FUNCIONARIOS DE MIGRACIÓN COLOMBIA A NIVEL NACIONAL</t>
  </si>
  <si>
    <t>160 - CONTRATAR LOS SERVICIOS DE CAPACITACIÓN Y FORMACIÓN EN DIFERENTES CONTENIDOS TEMÁTICOS, PARA LOS FUNCIONARIOS DE MIGRACIÓN COLOMBIA A NIVEL NACIONAL</t>
  </si>
  <si>
    <t>163 - CONTRATAR LOS SERVICIOS DE CAPACITACIÓN PARA LA OFICINA DE TECNOLOGÍAS DE LA INFORMACIÓN Y AREAS DE APOYO  DIRIGIDO A FUNCIONARIOS DE MIGRACIÓN COLOMBIA</t>
  </si>
  <si>
    <t>165 - PRESTAR LOS SERVICIOS PROFESIONALES A LA SUBDIRECCIÓN DE CONTROL DISCIPLINARIO INTERNO REALIZANDO LA EVALUACIÓN, EL ANÁLISIS, EL IMPULSO Y SUSTANCIACIÓN DE LOS PROCESOS DISCIPLINARIOS Y EN LOS DEMÁS TEMAS QUE LE ASIGNE LA SUBDIRECCIÓN DE CONTROL DISCIPLINARIO INTERNO, DE ACUERDO CON LAS CONDICIONES SEÑALADAS Y ESPECIFICACIONES TÉCNICAS DESCRITAS EN LOS ESTUDIOS PREVIOS</t>
  </si>
  <si>
    <t>167 - PRESTAR SERVICIOS DE APOYO A LA GESTIÓN EN LA SUBDIRECCIÓN DE CONTROL DISCIPLINARIO INTERNO, EN LA GESTIÓN ADMINISTRATIVA, ASISTENCIAL Y DOCUMENTAL DE ACUERDO CON LAS CONDICIONES SEÑALADAS Y ESPECIFICACIONES TÉCNICAS DESCRITAS EN LOS ESTUDIOS PREVIOS.</t>
  </si>
  <si>
    <t>169 - PRESTAR LOS SERVICIOS PROFESIONALES PARA EL SEGUIMIENTO Y LA IMPLEMENTACIÓN DE LINEAMIENTOS, HERRAMIENTAS, SISTEMAS DE INFORMACIÓN Y GESTIÓN QUE PERMITAN EL CUMPLIMIENTO DE LA FUNCIÓN DE VERIFICACIÓN MIGRATORIA</t>
  </si>
  <si>
    <t>173 - PRESTAR SERVICIOS PROFESIONALES ESPECIALIZADOS PARA LA VALIDACIÓN O AUTENTICACIÓN DE IDENTIDAD, RELACIONADA CON USUARIOS QUE REQUIEREN CERTIFICADOS DE MOVIMIENTOS MIGRATORIOS.</t>
  </si>
  <si>
    <t>174 - CONTRATAR LA PUBLICACIÓN DE DIFERENTES AVISOS DE PRENSA EN EL PERIÓDICO LA REPÚBLICA, DE ACUERDO A LAS NECESIDADES REQUERIDAS POR MIGRACIÓN COLOMBIA</t>
  </si>
  <si>
    <t>175 - CONTRATAR EL SERVICIO DE MONITOREO DE MEDIOS MASIVOS DE COMUNICACIÓN.</t>
  </si>
  <si>
    <t>176 - CONTRATAR LA SUSCRIPCIÓN DE LA REVISTA SEMANA CON DESTINO A LA DIRECCIÓN GENERAL Y A LA OFICINA DE COMUNICACIONES DE MIGRACIÓN COLOMBIA.</t>
  </si>
  <si>
    <t>177 - CONTRATAR LA SUSCRIPCIÓN A LOS PERIÓDICOS EL TIEMPO Y PORTAFOLIO CON DESTINO A LA DIRECCIÓN Y A LA OFICINA DE COMUNICACIONES DE MIGRACIÓN COLOMBIA.</t>
  </si>
  <si>
    <t>178 - CONTRATAR LA SUSCRIPCIÓN DEL PERIÓDICO LA REPÚBLICA CON DESTINO A LA  OFICINA DE COMUNICACIONES DE MIGRACIÓN COLOMBIA.</t>
  </si>
  <si>
    <t>179 - CONTRATAR LA SUSCRIPCIÓN DEL PERIÓDICO EL ESPECTADOR CON DESTINO A LA DIRECCIÓN GENERAL Y A LA OFICINA DE COMUNICACIONES DE MIGRACIÓN COLOMBIA.</t>
  </si>
  <si>
    <t>180 - PRESTAR LOS SERVICIOS PROFESIONALES PARA GENERAR, PRODUCIR, EDITAR Y DIVULGAR CONTENIDOS AUDIOVISUALES Y DIGITALES; APOYANDO LAS CAMPAÑAS, EVENTOS Y OTRAS ACCIONES REQUERIDAS POR LA OFICINA DE COMUNICACIONES</t>
  </si>
  <si>
    <t>183 - PRESTAR SERVICIOS PROFESIONALES PARA PRODUCIR CONTENIDOS COMUNICACIONALES MULTIFORMATO A FIN DE SER PUBLICADOS EN LOS MEDIOS O CANALES DE COMUNICACIÓN DE MIGRACIÓN COLOMBIA DE ACUERDO A LOS REQUERIMIENTOS DE LA OFICINA DE COMUNICACIONES</t>
  </si>
  <si>
    <t>184 - PRESTAR SERVICIOS DE APOYO A LA GESTIÓN PARA REALIZAR LA GESTIÓN CONTRACTUAL Y ADMINISTRATIVA DE LA OFICINA ASESORA DE COMUNICACIONES</t>
  </si>
  <si>
    <t>185 - PRESTAR SERVICIOS PROFESIONALES PARA DISEÑAR CONTENIDOS EN LOS MEDIOS Y CANALES DE COMUNICACIÓN DE MIGRACIÓN COLOMBIA, DE ACUERDO A REQUERIMIENTO DE LA OFICINA DE COMUNICACIONES</t>
  </si>
  <si>
    <t>186 - PRESTAR SERVICIOS PROFESIONALES PARA LA PRODUCCIÓN DE VIDEOS,. CORTINILLAS, TRANSICIONES ANIMADAS Y OTROS, DE ACUERDO A LAS CAMPAÑAS INSTITUCIONALES PLANIFICADAS POR LA OFICINA DE COMUNICACIONES</t>
  </si>
  <si>
    <t>187 - PRESTAR SERVICIOS DE APOYO A LA GESTIÓN PARA LA OFICINA DE COMUNICACIONES A FIN DE REALIZAR EL MANTENIMIENTO Y ADMINISTRACIÓN DE CONTENIDOS DE LA PÁGINA WEB Y LA INTRANET DE MIGRACIÓN COLOMBIA</t>
  </si>
  <si>
    <t xml:space="preserve">191 - PRESTAR SERVICIOS DE APOYO A LA GESTIÓN PARA PROCESOS DE LA DIRECCIÓN GENERAL EN EL SEGUIMIENTO A LOS COMPROMISOS ASUNTOS INTERNACIONALES Y COOPERACIÓN INTERNACIONAL  MULTILATERAL ADQUIRIDOS POR LA ENTIDAD EN EL MARCO DE SU MISIONALIDAD. </t>
  </si>
  <si>
    <t xml:space="preserve">192 - PRESTAR SERVICIOS DE APOYO A LA GESTIÓN PARA PROCESOS DE LA DIRECCIÓN GENERAL EN EL SEGUIMIENTO A LOS COMPROMISOS ASUNTOS INTERNACIONALES Y COOPERACIÓN  INTERNACIONAL BILATERAL ADQUIRIDOS POR LA ENTIDAD EN EL MARCO DE SU MISIONALIDAD. </t>
  </si>
  <si>
    <t>193 - PRESTAR SERVICIOS PROFESIONALES PARA GESTIONAR PROCESOS DE LA DIRECCIÓN GENERAL EN EL SEGUIMIENTO A LOS COMPROMISOS DE COOPERACIÓN INTERNACIONAL EN LA AGENDA DE LA ENTIDAD</t>
  </si>
  <si>
    <t>195 - CONTRATAR LA PUBLICACIÓN EN EL DIARIO OFICIAL DE LOS ACTOS ADMINISTRATIVOS QUE DEMANDE LA UAEMC.</t>
  </si>
  <si>
    <t>196 - PRESTAR LOS SERVICIOS PARA CONSULTA AUTOMÁTICA DE PROCESOS JUDICIALES EN LA RAMA JUDICIAL DE COLOMBIA, DONDE SEA PARTE LA UNIDAD ADMINISTRATIVA ESPECIAL MIGRACIÓN COLOMBIA</t>
  </si>
  <si>
    <t xml:space="preserve">197 - PRESTAR LOS SERVICIOS PROFESIONALES  EN EL GRUPO DE APOYO MISIONAL Y GESTIÓN DE COBRO COACTIVO  DE LA OFICINA ASESORA JURIDICA PARA  ADELANTAR LOS  CONCEPTOS JURÍDICOS,  LOS ACTOS ADMINISTRATIVOS, Y DÉMAS  INHERENTES  A LA MISIONALIDAD Y FUNCIONAMIENTO DE LA ENTIDAD.  </t>
  </si>
  <si>
    <t>198 - PRESTAR LOS SERVICIOS PROFESIONALES PARA ADELANTAR LAS ACCIONES JURIDICAS DE COBRO PERSUASIVO Y COACTIVO DE COMPETENCIA DE LA OFICINA ASESORA JURIDICA DE LA  LA UNIDAD ADMINISTRATIVA ESPECIAL MIGRACION COLOMBIA.</t>
  </si>
  <si>
    <t>203 - PRESTAR LOS SERVICIOS PROFESIONALES PARA ATENDER LAS ACCIONES DE TUTELA Y HABEAS CORPUS</t>
  </si>
  <si>
    <t>204 - PRESTAR LOS  SERVICIOS DE APOYO A LA GESTIÓN PARA ATENDER EL BUZÓN JUDICIAL DE LA ENTIDAD NOTI.JUDICIALES@MIGRACIONCOLOMBIA.GOV.CO,  Y  LOS DÉMAS  ASPECTOS DE APOYO ADMINISTRATIVO  DE LA OFICINA ASESORA JURÍDICA DE LA UAEMC</t>
  </si>
  <si>
    <t>206 - PRESTAR LOS SERVICIOS PROFESIONALES PARA ORIENTAR JURÍDICAMENTE AL GRUPO DE DEFENSA JURÍDICA Y DEMÁS GRUPOS DE LA OFICINA ASESORA JURÍDICA.</t>
  </si>
  <si>
    <t>209 - PRESTAR LOS SERVICIOS PROFESIONALES ESPECIALIZADOS APOYANDO A LA OFICINA DE CONTROL INTERNO,  EFECTUANDO EL SEGUIMIENTO A LA GESTIÓN DE LOS RIESGOS Y LA EVALUACIÓN A LA EFECTIVIDAD DE CONTROLES DE LOS MAPAS DE RIESGOS,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</si>
  <si>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210 - CONTRATAR LAS PÓLIZAS DE SEGUROS QUE AMPARAN ADECUADAMENTE LAS PERSONAS, BIENES E INTERESES PATRIMONIALES PRESENTES Y FUTUROS DE LA ENTIDAD Y/O DE AQUELLOS A SU CARGO Y/O BAJO SU RESPONSABILIDAD DENTRO DEL TERRITORIO NACIONAL, RECIBIDOS A TÍTULO ONEROSO O GRATUITO PARA EL CUMPLIMIENTO DE LAS FUNCIONES INHERENTES A SU COMETIDO ESTATAL.</t>
  </si>
  <si>
    <t xml:space="preserve">211 - CONTRATAR LA ADQUISICIÓN DE SOAT PARA EL PARQUE AUTOMOTOR DE MIGRACIÓN COLOMBIA </t>
  </si>
  <si>
    <t>212 - CONTRATAR EL ARRENDAMIENTO DE UN INMUEBLE, UBICADO EN LA ISLA DE PROVIDENCIA, PERTENECIENTE AL DEPARTAMENTO ARCHIPIÉLAGO DE SAN ANDRÉS ISLAS, PARA EL FUNCIONAMIENTO DEL PCM PERTENECIENTE A LA REGIONAL SAN ANDRÉS</t>
  </si>
  <si>
    <t>214 -  CONTRATAR EL ARRENDAMIENTO DE PARQUEADERO PARA LOS VEHÍCULOS INSTITUCIONALES ASIGNADOS A LA REGIONAL EJE CAFETERO UBICADA EN LA CIUDAD DE PEREIRA.</t>
  </si>
  <si>
    <t xml:space="preserve">216 - CONTRATAR EL ARRENDAMIENTO DE UN BIEN INMUEBLE UBICADO EN URBANIZACIÓN MISTARES DEL MUNICIPIO DE CUMBAL, CORREGIMIENTO DE CHILES - NARIÑO CON DESTINO AL FUNCIONAMIENTO DEL PCMT CHILES - NARIÑO DE MIGRACIÓN COLOMBIA.  </t>
  </si>
  <si>
    <t>217 - CONTRATAR EL ARRENDAMIENTO DE UN INMUEBLE EN EL MUNICIPIO DE PUERTO SANTANDER (NORTE DE SANTANDER) UBICADO EN EL LOTE DE VIVIENDA CRA. 4 # 4 - 87 BARRIO CENTRO, SEDE DEL PUESTO DE CONTROL MIGRATORIO EN EL MUNICIPIO DE PUERTO SANTANDER.</t>
  </si>
  <si>
    <t>219 -  CONTRATAR EL ARRENDAMIENTO DE PARQUEADERO PARA LOS VEHÍCULOS INSTITUCIONALES ASIGNADOS AL CFSM DE ARAUCA</t>
  </si>
  <si>
    <t>220 -  CONTRATAR EL ARRENDAMIENTO DE PARQUEADERO PARA LOS VEHÍCULOS INSTITUCIONALES ASIGNADOS AL CFSM DE YOPAL</t>
  </si>
  <si>
    <t>221 - CONTRATAR EL ARRENDAMIENTO DE UN INMUEBLE PARA EL FUNCIONAMIENTO DEL PUESTO DE CONTROL MIGRATORIO DE BAHÍA SOLANO - CHOCÓ DE LA REGIONAL ANTIOQUIA.</t>
  </si>
  <si>
    <t>222 - CONTRATAR EL ARRENDAMIENTO DEL BIEN UBICADO EN EL MUNICIPIO DE TURBO - ANTIOQUIA, PARA EL FUNCIONAMIENTO DEL PCM DE TURBO DE LA REGIONAL ANTIOQUIA.</t>
  </si>
  <si>
    <t>223 - CONTRATAR EL ARRENDAMIENTO DEL SERVICIO DE PARQUEADEROS PARA LOS VEHÍCULOS ASIGNADOS AL PARQUE AUTOMOTOR DE LA REGIONAL AEROPUERTO EL DORADO</t>
  </si>
  <si>
    <t xml:space="preserve">224 - CONTRATAR EL ARRENDAMIENTO DE UN INMUEBLE PARA EL FUNCIONAMIENTO DE LA SEDE DEL CFSM RIOHACHA </t>
  </si>
  <si>
    <t>226 - CONTRATAR EL SERVICIO DE MANTENIMIENTO PREVENTIVO Y CORRECTIVO INCLUIDO REPUESTOS PARA VEHÍCULOS MARCA TOYOTA A NIVEL NACIONAL</t>
  </si>
  <si>
    <t>227 - CONTRATAR EL MANTENIMIENTO PREVENTIVO Y CORRECTIVO INCLUIDO REPUESTOS PARA LOS VEHÍCULOS MARCA NISSAN A NIVEL NACIONAL.</t>
  </si>
  <si>
    <t>228 - CONTRATAR EL SERVICIO DE MANTENIMIENTO PREVENTIVO Y CORRECTIVO INCLUIDO REPUESTO PARA EL PARQUE AUTOMOTOR UBICADO EN BOGOTÁ Y REGIONAL ANDINA SEDES TUNJA, IBAGUÉ Y NEIVA.</t>
  </si>
  <si>
    <t>229 - CONTRATAR EL SERVICIO DE MANTENIMIENTO PREVENTIVO Y CORRECTIVO INCLUIDO REPUESTOS PARA EL PARQUE AUTOMOTOR DE LA REGIONAL ANTIOQUIA.</t>
  </si>
  <si>
    <t xml:space="preserve">230 - CONTRATAR LA PRESTACIÓN DEL SERVICIO DE LAVADO DEL PARQUE AUTOMOTOR DE MIGRACIÓN COLOMBIA EN LA CIUDAD DE BOGOTÁ D.C. </t>
  </si>
  <si>
    <t>231 - CONTRATAR EL SUMINISTRO DE COMBUSTIBLE (GASOLINA Y DIESEL) PARA VEHÍCULOS Y PLANTAS ELÉCTRICAS A NIVEL NACIONAL INCLUYENDO BOGOTÁ CATEGORÍA A.</t>
  </si>
  <si>
    <t>232 - CONTRATAR EL SUMINISTRO DE COMBUSTIBLE (GASOLINA Y DIESEL) PARA VEHÍCULOS Y PLANTAS ELÉCTRICAS A NIVEL NACIONAL INCLUYENDO BOGOTÁ CATEGORÍA B.</t>
  </si>
  <si>
    <t>233 - CONTRATAR EL SUMINISTRO DE COMBUSTIBLE PARQUE AUTOMOTOR Y PLANTAS ELÉCTRICAS REGIONAL AMAZONAS</t>
  </si>
  <si>
    <t>234 - CONTRATAR EL SERVICIO DE MANTENIMIENTO PREVENTIVO Y CORRECTIVO INCLUIDO REPUESTOS PARA EL PARQUE AUTOMOTOR DE LA REGIONAL NARIÑO</t>
  </si>
  <si>
    <t xml:space="preserve">235 - CONTRATAR EL SUMINISTRO DE COMBUSTIBLE PARQUE AUTOMOTOR Y PLANTAS ELÉCTRICAS REGIONAL NARIÑO PCM SAN MIGUEL </t>
  </si>
  <si>
    <t>236 - CONTRATAR EL SERVICIO DE MANTENIMIENTO PREVENTIVO Y CORRECTIVO INCLUIDO REPUESTOS PARA EL PARQUE AUTOMOTOR DE LA REGIONAL SAN ANDRÉS</t>
  </si>
  <si>
    <t>237 - CONTRATAR EL SUMINISTRO DE COMBUSTIBLE PARQUE AUTOMOTOR Y PLANTAS ELÉCTRICAS REGIONAL SAN ANDRÉS Y PROVIDENCIA</t>
  </si>
  <si>
    <t>238 - CONTRATAR EL SERVICIO DE MANTENIMIENTO PREVENTIVO Y/O CORRECTIVO INCLUIDO REPUESTOS PARA EL PARQUE AUTOMOTOR REGIONAL ORIENTE EN LA CIUDAD DE BUCARAMANGA.</t>
  </si>
  <si>
    <t>241 - CONTRATAR EL SUMINISTRO DE COMBUSTIBLE PARA EL PARQUE AUTOMOTOR Y PLANTAS ELÉCTRICAS DEL CFSM MAICAO Y PCMT PARAGUACHON</t>
  </si>
  <si>
    <t>242 - CONTRATAR EL SERVICIO DE MANTENIMIENTO PREVENTIVO Y CORRECTIVO INCLUIDO REPUESTOS PARA VEHÍCULOS MULTIMARCA REGIONAL OCCIDENTE</t>
  </si>
  <si>
    <t>243 - CONTRATAR EL SERVICIO DE MANTENIMIENTO PREVENTIVO Y CORRECTIVO INCLUIDO REPUESTOS PARA EL PARQUE AUTOMOTOR DE LA REGIONAL ATLÁNTICO</t>
  </si>
  <si>
    <t>244 - CONTRATAR EL SERVICIO DE MANTENIMIENTO PREVENTIVO Y CORRECTIVO INCLUIDO REPUESTOS PARA EL PARQUE AUTOMOTOR DE LA REGIONAL AMAZONAS</t>
  </si>
  <si>
    <t>245 - CONTRATAR EL SERVICIO DE MANTENIMIENTO PREVENTIVO Y CORRECTIVO INCLUIDO REPUESTOS PARA EL PARQUE AUTOMOTOR DE LA REGIONAL EJE CAFETERO</t>
  </si>
  <si>
    <t>246 - CONTRATAR EL SERVICIO DE MANTENIMIENTO PREVENTIVO Y CORRECTIVO INCLUIDO REPUESTOS PARA EL PARQUE AUTOMOTOR DE LA REGIONAL CARIBE</t>
  </si>
  <si>
    <t>247 - SERVICIO DE MANTENIMIENTO PREVENTIVO Y CORRECTIVO INCLUIDO REPUESTOS PARA EL PARQUE AUTOMOTOR DE LA REGIONAL ORINOQUIA</t>
  </si>
  <si>
    <t>248 - CONTRATAR EL SUMINISTRO DE COMBUSTIBLE PARQUE AUTOMOTOR Y PLANTAS ELÉCTRICAS PUERTO CARREÑO</t>
  </si>
  <si>
    <t>249 - CONTRATAR EL SERVICIO DE MANTENIMIENTO DE MOTOBOMBAS Y SISTEMAS HIDRÁULICOS EN LAS REGIONALES A NIVEL NACIONAL</t>
  </si>
  <si>
    <t>250 - CONTRATAR EL SUMINISTRO DE MATERIALES FERROELÉCTRICOS PARA ATENDER LOS REQUERIMIENTOS QUE EN MATERIA DE MANTENIMIENTO LOCATIVO PRESENTE LAS SEDES DE MIGRACIÓN COLOMBIA A NIVEL NACIONAL</t>
  </si>
  <si>
    <t>251 - SUMINISTRO E INSTALACIÓN DE AIRES ACONDICIONADOS PARA LAS DIFERENTES SEDES DE MIGRACIÓN COLOMBIA A NIVEL NACIONAL</t>
  </si>
  <si>
    <t>252 - CONTRATAR EL SERVICIO DE MANTENIMIENTO PREVENTIVO Y CORRECTIVO DE AIRES ACONDICIONADOS A NIVEL NACIONAL</t>
  </si>
  <si>
    <t>253 - CONTRATAR EL SERVICIO DE MANTENIMIENTO PREVENTIVO Y CORRECTIVO DE DISPENSADORES DE AGUA A NIVEL NACIONAL</t>
  </si>
  <si>
    <t>254 - CONTRATAR EL SERVICIO DE MANTENIMIENTO PREVENTIVO Y CORRECTIVO DE PLANTAS ELÉCTRICAS A NIVEL NACIONAL</t>
  </si>
  <si>
    <t>259 - CONTRATAR EL SERVICIO INTEGRAL DE ASEO Y CAFETERÍA REGIÓN 2 CARIBE SEDE 1: CFSM CARTAGENA, SEDE 2: CFSM BARRANQUILLA, SEDE 3: CFSM SINCELEJO, SEDE 4: CB COVEÑAS, SEDE 5: CFSM MONTERÍA, SEDE 6: PCMA AEROPUERTO INTERNACIONAL ERNESTO CORTISSOZ</t>
  </si>
  <si>
    <t>261 - CONTRATAR EL SERVICIO INTEGRAL DE ASEO Y CAFETERÍA REGIÓN 11 NIVEL CENTRAL SEDE 1: CFSM CALLE 100 REGIONAL ANDINA, SEDE 2: PCM AEROPUERTO INTERNACIONAL EL DORADO, SEDE 3: SEDE NIVEL CENTRAL EDIFICIO ARGOS, SEDE 4: CB NORMANDÍA.</t>
  </si>
  <si>
    <t>262 - CONTRATAR EL SERVICIO INTEGRAL DE ASEO Y CAFETERÍA REGIÓN 11 NIVEL CENTRAL SEDE 1: CFSM CALLE 100 REGIONAL ANDINA, SEDE 2: PCM AEROPUERTO INTERNACIONAL EL DORADO, SEDE 3: SEDE NIVEL CENTRAL EDIFICIO ARGOS, SEDE 4: CB NORMANDÍA.</t>
  </si>
  <si>
    <t>263 - CONTRATAR EL SERVICIO INTEGRAL DE ASEO Y CAFETERÍA REGIÓN 5 OCCIDENTE CALI SEDE 1: POPAYÁN SEDE 2: BUENAVENTURA, SEDE 3: CALI, SEDE 4: PALMIRA</t>
  </si>
  <si>
    <t>265 - CONTRATAR EL SERVICIO INTEGRAL DE ASEO Y CAFETERÍA REGIÓN 8 ANDINA #2 SEDE 1: CFSM TUNJA SEDE 2: CFSM YOPAL</t>
  </si>
  <si>
    <t>267 - CONTRATAR EL SERVICIO INTEGRAL DE ASEO Y CAFETERÍA REGIÓN 10 VILLAVICENCIO SEDE 1: CFSM VILLAVICENCIO</t>
  </si>
  <si>
    <t>269 - CCONTRATAR EL SERVICIO INTEGRAL DE ASEO Y CAFETERÍA REGIÓN 4 EJE CAFETERO SEDE 1: CFSM ARMENIA, SEDE 2: CFSM Y SEDE PRINCIPAL EJE CAFETERO PEREIRA, SEDE 3: CFSM MANIZALES, SEDE 4: PCMA EL EDEN.</t>
  </si>
  <si>
    <t>271 - CONTRATAR EL SERVICIO INTEGRAL DE ASEO Y CAFETERÍA REGIÓN 3 ANTIOQUIA SEDE 1: CFSM MEDELLÍN, SEDE 2: CFSM RIO NEGRO, SEDE 3: CFSM TURBO, SEDE 4: CFSM CAPURGANÁ, SEDE 5: CFSM JURADO Y SEDE 6: CFSM NECOCLÍ.</t>
  </si>
  <si>
    <t>273 - CONTRATAR EL SERVICIO INTEGRAL DE ASEO Y CAFETERÍA REGIÓN 6 NARIÑO SEDE 1: PCM RUMICHACA SEDE 2: CFSM PASTO, SEDE 3: PCM TUMACO, SEDE 4: PCM SAN MIGUEL, SEDE 5: PCM CHILES, SEDE 6: PCM MATAJE.</t>
  </si>
  <si>
    <t>275 - CONTRATAR EL SERVICIO INTEGRAL DE ASEO Y CAFETERÍA REGIÓN 9 ORIENTE (CÚCUTA) SEDE 1: CFSM CÚCUTA, SEDE 2: CFSM BUCARAMANGA, SEDE 3: CFSM PUERTO SANTANDER, SEDE 4: CENAF VILLA DEL ROSARIO.</t>
  </si>
  <si>
    <t>277 - CONTRATAR EL SERVICIO INTEGRAL DE ASEO Y CAFETERÍA REGIÓN 1 GUAJIRA SEDE 1: CFSM SANTA MARTA, SEDE 2: CFSM RIOHACHA, SEDE 3: CFSM MAICAO, SEDE 4: CFSM VALLEDUPAR, SEDE 5: PCM PARAGUACHON</t>
  </si>
  <si>
    <t>279 - CONTRATAR EL SERVICIO INTEGRAL DE ASEO Y CAFETERÍA REGIÓN 7 ANDINA #1 SEDE 1: NEIVA, SEDE 2: IBAGUÉ, SEDE 3: PUERTO LEGUIZAMO</t>
  </si>
  <si>
    <t>281 - CONTRATAR EL SERVICIO INTEGRAL DE ASEO Y CAFETERÍA REGIÓN 12 SAN ANDRÉS SEDE 1: CFSM SAN ANDRÉS, SEDE 2: PCMM PROVIDENCIA, SEDE 3: PCM   AEROPUERTO INTERNACIONAL GUSTAVO ROJAS PINILLA, SEDE 4: PCM SAN ANDRÉS, SEDE 5: CB SAN ANDRÉS</t>
  </si>
  <si>
    <t>283 - CONTRATAR EL SERVICIO INTEGRAL DE ASEO Y CAFETERÍA REGIÓN 13 AMAZONAS SEDE 1: CFSM LETICIA, , SEDE 2: PCMA AEROPUERTO INTERNACIONAL ALFREDO VÁSQUEZ COBO, SEDE 3: PCM BALSA MIGRATORIA LETICIA.</t>
  </si>
  <si>
    <t>285 - CONTRATAR EL SERVICIO INTEGRAL DE ASEO Y CAFETERÍA REGIÓN 14 BAHÍA SOLANO - CHOCO SEDE 1: PCM BAHÍA SOLANO, SEDE 2: CFSM QUIBDÓ</t>
  </si>
  <si>
    <t>287 - CONTRATAR EL SERVICIO INTEGRAL DE ASEO Y CAFETERÍA REGIÓN 15 ARAUCA SEDE 1: CFSM ARAUCA, SEDE 2: PCM PUENTE INTERNACIONAL JOSÉ ANTONIO PÁEZ.</t>
  </si>
  <si>
    <t>289 - CONTRATAR EL SERVICIO INTEGRAL DE ASEO Y CAFETERÍA REGIÓN 16 PUERTO CARREÑO SEDE 1: CFSM PUERTO CARREÑO</t>
  </si>
  <si>
    <t>291 - CONTRATAR EL SERVICIO INTEGRAL DE ASEO Y CAFETERÍA REGIÓN 18 PUERTO INÍRIDA SEDE 1: PCM PUERTO INÍRIDA</t>
  </si>
  <si>
    <t>292 - CONTRATAR EL SERVICIO INTEGRAL DE ASEO Y CAFETERÍA REGIÓN 18 PUERTO INÍRIDA SEDE 1: PCM PUERTO INÍRIDA</t>
  </si>
  <si>
    <t xml:space="preserve">293 - CONTRATAR EL SUMINISTRO DE COMBUSTIBLE PARA EL PARQUE AUTOMOTOR Y PLANTAS ELÉCTRICAS DEL PCM RUMICHACA - REGIONAL NARIÑO </t>
  </si>
  <si>
    <t>294 - CONTRATAR EL ARRENDAMIENTO DE UN INMUEBLE EN EL MUNICIPIO DE PUERTO SANTANDER (NORTE DE SANTANDER) CON DESTINO A LA PERNOCTACIÓN DE LOS OFICIALES DE MIGRACIÓN COLOMBIA CONFORME A LA PRESTACIÓN DEL SERVICIO</t>
  </si>
  <si>
    <t xml:space="preserve">295 - CONTRATAR EL ARRENDAMIENTO DE CUPOS DE PARQUEADERO PARA LOS VEHÍCULOS INSTITUCIONALES ASIGNADOS AL CFSM VALLEDUPAR </t>
  </si>
  <si>
    <t>299 - CONTRATAR EL SERVICIO DE LIMPIEZA, MANTENIMIENTO Y VACIADO DE POZOS Y TANQUES DE ALMACENAMIENTO DE AGUAS RESIDUALES A NIVEL NACIONAL</t>
  </si>
  <si>
    <t>300 - CONTRATAR EL ARRENDAMIENTO DE UN INMUEBLE EN LA CIUDAD DE MANIZALES EN EL DEPARTAMENTO DE CALDAS CON DESTINO A LAS OFICINAS DEL CENTRO FACILITADOR DE SERVICIOS MIGRATORIOS DE MANIZALES</t>
  </si>
  <si>
    <t>301 - CONTRATAR EL SERVICIO DE DESINTEGRACIÓN DE LOS VEHÍCULOS AUTOMOTORES EN ESTADO DE INUTILIZACIÓN, INSERVIBLE U OBSOLETO, PERTENECIENTES A LA UNIDAD ADMINISTRATIVA ESPECIAL MIGRACIÓN COLOMBIA</t>
  </si>
  <si>
    <t xml:space="preserve">302 - CONTRATAR EL MANTENIMIENTO PREVENTIVO Y CORRECTIVO PARA LA SILLAS ERGONÓMICAS DE LOS FUNCIONARIOS A NIVEL DE NACIONAL DE MIGRACIÓN COLOMBIA </t>
  </si>
  <si>
    <t>303 - CONTRATAR LA PRESTACIÓN DE SERVICIO DE RECOLECCIÓN, CURSO Y ENTREGA DE CORREO EN SUS DIFERENTES MODALIDADES A NIVEL NACIONAL E INTERNACIONAL Y EL SUMINISTRO DE PERSONAL PARA LA GESTIÓN DOCUMENTAL.</t>
  </si>
  <si>
    <t>304 - CONTRATAR EL SUMINISTRO DE PAPEL Y DERIVADOS PARA LA UNIDAD ADMINISTRATIVA ESPECIAL MIGRACIÓN COLOMBIA</t>
  </si>
  <si>
    <t>305 - CONTRATAR EL SUMINISTRO DE PAPELERÍA Y ÚTILES DE ESCRITORIO PARA LA UNIDAD ADMINISTRATIVA ESPECIAL MIGRACIÓN COLOMBIA</t>
  </si>
  <si>
    <t xml:space="preserve">310 - ADQUISICION DE GUANTES Y TAPABOCAS </t>
  </si>
  <si>
    <t>311 - ADQUISICIÓN DE BONOS PERSONALIZADOS Y/O TARJETAS DE DOTACIÓN, CANJEABLES ÚNICA Y EXCLUSIVAMENTE PARA LA COMPRA DE DOTACIÓN (VESTUARIO Y CALZADO), PARA LOS FUNCIONARIOS DE LA UNIDAD ADMINISTRATIVA ESPECIAL MIGRACIÓN COLOMBIA A NIVEL NACIONAL, QUE TENGAN DERECHO DE ACUERDO CON LO ESTABLECIDO EN LA LEY 70/1988</t>
  </si>
  <si>
    <t>312 - CONTRATAR LA PRESTACIÓN DE SERVICIO DE TRANSPORTE AÉREO DE PASAJEROS EN LAS RUTAS NACIONALES E INTERNACIONALES, PARA FUNCIONARIOS Y CONTRATISTAS, ASÍ COMO PARA LA ATENCIÓN DE DESPLAZAMIENTOS DE DEPORTADOS Y/O EXPULSADOS.</t>
  </si>
  <si>
    <t>313 - PRESTAR SERVICIOS PROFESIONALES  EN EL FORTALECIMIENTO ESTRATEGICO DE LA GESTION CULTURAL Y CREATIVA, PARA DESARROLLAR UN PROYECTO DE CULTURA POR LA VIDA EN EL MARCO DEL PLAN DE DESARROLLO (COLOMBIA POTENCIA MUNDIAL DE LA VIDA) EN LA SUBDIRECCION DE TALENTO HUMANO.</t>
  </si>
  <si>
    <t>315 - PRESTAR SERVICIOS DE APOYO A LA SUPERVISIÓN DEL CONTRATO DE UNIFORMES QUE SE EJECUTA POR PARTE DE LA COORDINACIÓN DE BIENESTAR</t>
  </si>
  <si>
    <t>316 - CONTRATAR LA RENOVACIÓN DE LICENCIA Y EXTENSIÓN DE GARANTÍA ANUAL PRUEBA ADMINISTRATIVA Y PRUEBA EVA</t>
  </si>
  <si>
    <t>317 - ADQUISICIÓN DE BONOS REDIMIBLES POR SERVICIOS TURÍSTICOS, PARA RECONOCER A LOS FUNCIONARIOS DE LA UNIDAD ADMINISTRATIVA ESPECIAL MIGRACIÓN COLOMBIA A NIVEL NACIONAL, DE ACUERDO AL PLAN DE ESTÍMULOS E INCENTIVOS Y DE BIENESTAR EN LA PRESENTE VIGENCIA.</t>
  </si>
  <si>
    <t xml:space="preserve">318 - CONTRATAR UNA INSTITUCIÓN PRESTADORA DE SERVICIO DE SALUD ESPECIALIZADA EN LA REALIZACIÓN DE EXÁMENES MÉDICOS OCUPACIONALES DE INGRESO, EGRESO, PERIÓDICOS Y POST-INCAPACIDAD,  ANÁLISIS DE PUESTO DE TRABAJO, Y DEMAS PRUEBAS COMPLEMENTARIAS EN RIESGO BIOLOGICO. </t>
  </si>
  <si>
    <t>319 - APOYO LOGISTICO PARA LA REALIZACION DE LA PRIMERA OLIMPIADA DEPORTIVA Y DEL 2025, PARA LOS SERVIDORES PUBLICOS DE MIGRACION COLOMBIA.</t>
  </si>
  <si>
    <t>321 - ADQUIRIR INSUMOS PARA SELLOS CONTROL MIGRATORIO</t>
  </si>
  <si>
    <t>323 - PRESTAR SERVICIOS PROFESIONALES DESDE EL ÁREA ADMINISTRATIVA Y/O JURÍDICA, PARA APOYAR TODAS AQUELLAS ACTIVIDADES MISIONALES DE LLA SUBDIRECCIÓN DE CONTROL MIGRATORIO.</t>
  </si>
  <si>
    <t>324 - PRESTAR LOS SERVICIOS PROFESIONALES DESDE EL ÁREA JURÍDICA CON ENFOQUE EN ADMINISTRACIÓN PUBLICA, PARA APOYAR LA ESTRUCTURACIÓN DE PROCESOS DE SELECCIÓN, EMITIR CONCEPTOS JURÍDICOS, PROYECTAR Y REVISAR DOCUMENTACIÓN DEL ÁREA Y TODAS AQUELLAS FUNCIONES ADICIONALES EN PROCURA DEL DESARROLLO MISIONAL DE LA SUBDIRECCIÓN DE CONTROL MIGRATORIO.</t>
  </si>
  <si>
    <t>328 - CONTRATAR LA PÓLIZA DE SEGURO CONTRA TODO RIESGO QUE AMPARE ADECUADAMENTE LOS VEHÍCULOS PRESENTES Y FUTUROS DE LA UNIDAD ADMINISTRATIVA ESPECIAL MIGRACIÓN COLOMBIA Y/O DE AQUELLOS A SU CARGO Y/O BAJO SU RESPONSABILIDAD DENTRO DEL TERRITORIO NACIONAL, RECIBIDOS A TÍTULO ONEROSO O GRATUITO</t>
  </si>
  <si>
    <t>329 - CONTRATAR EL ARRENDAMIENTO DEL SERVICIO DE PARQUEADEROS PARA LA UNIDAD MÓVIL ASIGNADA AL PARQUE AUTOMOTOR DE LA REGIONAL ANDINA</t>
  </si>
  <si>
    <t>DG - 31</t>
  </si>
  <si>
    <t xml:space="preserve">427 - PRESTAR LOS SERVICIOS PROFESIONALES EN EL ACOMPAÑAMIENTO JURÍDICO DE LOS PROCESOS DE CONTRATACION EN LAS ETAPAS PRECONTRACTUAL, CONTRACTUAL Y POSTCONTRACTUAL QUE SE ADELANTEN EN LA UAEMC RELACIONADOS CON EL PROYECTO DE INVERSIÓN FORTALECIMIENTO INSTITUCIONAL DEL SERVICIO A LA CIUDADANÍA Y DE ACCIONES PARA LA PARTICIPACIÓN DEMOCRÁTICA DE LA POBLACIÓN MIGRANTE Y COMUNIDADES DE ACOGIDA A NIVEL NACIONAL </t>
  </si>
  <si>
    <t>114 - PRESTAR LOS SERVICIOS PROFESIONALES PARA LA PLANEACIÓN, ESTRUCTURACIÓN, EVALUACIÓN, SEGUIMIENTO Y SUPERVISIÓN TÉCNICA DE LOS PROCESOS DE CONTRATACIÓN DEL PROYECTO DE INVERSIÓN DE INFRAESTRUCTURA PARA LA VIGENCIA 2025, EN LOS ASPECTOS AMBIENTALES DE LA UAEMC.</t>
  </si>
  <si>
    <t>V5: Proceso Nuevo
V7: Se solicita modificar la linea de gasto de funcionamiento a inversión.</t>
  </si>
  <si>
    <t>V1: Programación Vigencia 2025
V7: Se hace necesario aplazar la contratación para el mes de marzo, teniendo en cuenta que no se lograron obtener las cotizaciones con la celeridad requerida.</t>
  </si>
  <si>
    <t>V1: Programación Vigencia 2025
V4: Se hace necesario aplazar la contratación para el mes de febrero, teniendo en cuenta que no se lograron obtener las cotizaciones con la celeridad requerida. 
V7: Se hace necesario aplazar la contratación para el mes de marzo, teniendo en cuenta que se encentra en proceso de estructuracion.</t>
  </si>
  <si>
    <t>V1: Programación Vigencia 2025
V7: se hizo entrega via orfeo al Grupo de Contratos, el 19 febrero, pero debido a que estábamos por fuera de los cronogramas, nos devolvieron el trámite para radicarlo el 1 de marzo.</t>
  </si>
  <si>
    <t>V1: Programación Vigencia 2025
V7:  falta de insumos o cotizaciones de parte de la regional, por lo cual se realizará el estudio de mercado con la información recibida el año pasado, debidamente indexada.</t>
  </si>
  <si>
    <t>V1: Programación Vigencia 2025
V7: Se solicita cambio de valor estimado vigencia total y actual, debido a que al aplicar el similador versión 50 (ültima versión), arroja mayor valor al estimado</t>
  </si>
  <si>
    <t>43231500;81111800;81112200;43232300;43232600</t>
  </si>
  <si>
    <t>SUSCRIPCIÓN SOFTWARE</t>
  </si>
  <si>
    <t>V7: Proceso nuevo</t>
  </si>
  <si>
    <t>SAF - 16</t>
  </si>
  <si>
    <t>CONTRATAR LA PRESTACIÓN DEL SERVICIO DE IMPRESIÓN, FOTOCOPIADO Y ESCÁNER DE DOCUMENTOS, MEDIANTE LA FIGURA DE OUTSOURCING, DE ACUERDO CON EL CUADRO DE CANTIDADES DE LAS ESPECIFICACIONES TÉCNICAS EN LAS SEDES PREVISTAS EN LA UNIDAD ADMINISTRATIVA ESPECIAL DE MIGRACIÓN COLOMBIA.</t>
  </si>
  <si>
    <t xml:space="preserve">PAULA GONZALEZ </t>
  </si>
  <si>
    <t>paula.gonzalez@migracioncolombia.gov.co</t>
  </si>
  <si>
    <t>ELÉCTRICO - GTI ADMIN</t>
  </si>
  <si>
    <t>110 - PRESTAR LOS SERVICIOS PROFESIONALES PARA LA PLANEACIÓN, ESTRUCTURACIÓN, EVALUACIÓN, SEGUIMIENTO Y APOYO A LA SUPERVISIÓN TÉCNICA DE LOS PROCESOS DE CONTRATACIÓN DEL PROYECTO DE INVERSIÓN DE INFRAESTRUCTURA PARA LA VIGENCIA 2025, EN TEMAS RELACIONADOS CON LA INFRAESTRUCTURA ELECTRICA DE LA UAEMC.</t>
  </si>
  <si>
    <t>YEWLY FERNANDA CUFIÑO MATEUS</t>
  </si>
  <si>
    <t>V1: Programación Vigencia 2025
V7: Se solicita cambio mes de radicación, toda vez que no se pudo radicar el proceso.</t>
  </si>
  <si>
    <t>V1: Programación Vigencia 2025
V7: Se actualiza mes de inicio y final del proceso ya que no fue radicado en el mes de febrero</t>
  </si>
  <si>
    <t>MARIA NARCISA CHAVERRA/GILMER AMEZQUITA</t>
  </si>
  <si>
    <t>maria.chaverra@migracioncolombia.gov.co/gilmer.amezquita@migracioncolombia.gov.co</t>
  </si>
  <si>
    <t>V1: Programación Vigencia 2025
V4: Se soliicta modificar la modalidad de contratacion toda vez que aun no renuevan el acuerdo marco para la contratacion
V7: Se solicita modificar la modalidad de contratacion toda vez que  el acuerdo marco fue prorrogado</t>
  </si>
  <si>
    <t>V1: Programación Vigencia 2025
V7: se solicita eliminar de acuerdo a indicaciones al area de extranjeria</t>
  </si>
  <si>
    <t>V1: Programación Vigencia 2025
V7: SE REQUIERE CAMBIO DE FECHA DE INICIO DE FEBRERO A MARZO Y POR ESTO SE REDUCE EL TIEMPO ESTIMADO A 9.5 MESES</t>
  </si>
  <si>
    <t>V1: Programación Vigencia 2025
  V7: SE REQUIERE CAMBIO DE FECHA DE INICIO DE FEBRERO A MARZO</t>
  </si>
  <si>
    <t xml:space="preserve">V1: Programación Vigencia 2025
V2: se solicita ajuste de acuerdo a la certificación de experiencia profesional, Tabla de Honorarios 2025
V4: SE REQUIERE CAMBIO DE OBJETO DE PROFESIONAL A APOYO A LA GESTION Y LO REFERENTE A MESES Y NOMBRE
V7: SE REQUIERE CAMBIO DE FECHA DE FEBRERO A MARZO </t>
  </si>
  <si>
    <t>432 - PRESTAR LOS SERVICIOS DE APOYO A LA GESTIÓN EN LA RECOLECCIÓN DE INFORMACIÓN BIOGRÁFICA Y BIOMÉTRICA Y GESTIÓN CON EL USUARIO FINAL EN EL MARCO DEL PROYECTO DE FORTALECIMIENTO DE LAS CAPACIDADES Y EVOLUCIÓN DE LAS TECNOLOGÍAS DE LA INFORMACIÓN EN LA UAEMC</t>
  </si>
  <si>
    <t>433 - PRESTAR LOS SERVICIOS DE APOYO A LA GESTIÓN EN LA RECOLECCIÓN DE INFORMACIÓN BIOGRÁFICA Y BIOMÉTRICA Y GESTIÓN CON EL USUARIO FINAL EN EL MARCO DEL PROYECTO DE FORTALECIMIENTO DE LAS CAPACIDADES Y EVOLUCIÓN DE LAS TECNOLOGÍAS DE LA INFORMACIÓN EN LA UAEMC</t>
  </si>
  <si>
    <t>429 - PRESTAR LOS SERVICIOS DE APOYO A LA GESTIÓN EN LA SUBDIRECCIÓN ADMINISTRATIVA Y FINANCIERA, PARA DESARROLLAR ACTIVIDADES TRANSVERSALES Y LA IMPLEMENTACIÓN DE LOS PROCEDIMIENTOS Y MECANISMOS DE CONTROL DEL PROCESO GESTIÓN ADMINISTRATIVA EN EL MARCO DEL PROYECTO DE INVERSIÓN OPTIMIZACIÓN DE LOS PROCESOS DE GESTIÓN DOCUMENTAL EN LA UAEMC A NIVEL NACIONAL</t>
  </si>
  <si>
    <t>430 - ADQUIRIR LA SUSCRIPCIÓN, RENOVACIÓN, ACTUALIZACIÓN Y SOPORTE DEL LICENCIAMIENTO ARANDA, SERVICIOS ASOCIADOS SAAS E IMPLEMENTACIÓN DEL NUEVO PROYECTO DE GESTIÓN DEL TALENTO HUMANO DE LA ENTIDAD.</t>
  </si>
  <si>
    <t>431 - PRESTAR SERVICIOS PROFESIONALES PARA DISEÑAR CONTENIDOS EN LOS MEDIOS Y CANALES DE COMUNICACIÓN DE MIGRACIÓN COLOMBIA, DE ACUERDO A REQUERIMIENTO DE LA OFICINA DE COMUNICACIONES</t>
  </si>
  <si>
    <t>434 - PRESTAR LOS SERVICIOS DE APOYO A LA GESTIÓN EN LA RECOLECCIÓN DE INFORMACIÓN BIOGRÁFICA Y BIOMÉTRICA Y GESTIÓN CON EL USUARIO FINAL EN EL MARCO DEL PROYECTO DE FORTALECIMIENTO DE LAS CAPACIDADES Y EVOLUCIÓN DE LAS TECNOLOGÍAS DE LA INFORMACIÓN EN LA UAEMC</t>
  </si>
  <si>
    <t>OPLA - 1</t>
  </si>
  <si>
    <t>80161500;80161504;80101601;
80101604;80111600</t>
  </si>
  <si>
    <t>ANA MARÍA OCHOA</t>
  </si>
  <si>
    <t>OPLA - 3</t>
  </si>
  <si>
    <t>LINDA BELTRAN</t>
  </si>
  <si>
    <t>OPLA - 5</t>
  </si>
  <si>
    <t>SANDRA MARCELA CAJAMARCA GUZMAN</t>
  </si>
  <si>
    <t>MARIA ALEJANDRA BOHORQUEZ</t>
  </si>
  <si>
    <t>maria.bohorquez@migracioncolombia.gov.co</t>
  </si>
  <si>
    <t>OPLA - 6</t>
  </si>
  <si>
    <t>HENRY SANTIAGO GUILLEN CABRERA</t>
  </si>
  <si>
    <t>OPLA - 10</t>
  </si>
  <si>
    <t>82141501;82141502;82141503;82141504;82141505;82101801;82101801;80111600</t>
  </si>
  <si>
    <t>CARRILLO SERRADA HEIDY VIVIANA</t>
  </si>
  <si>
    <t>OPLA - 11</t>
  </si>
  <si>
    <t>80161500;80101604;80111600</t>
  </si>
  <si>
    <t>RODRIGUEZ LOPEZ SANDRA PATRICIA (CECAM)</t>
  </si>
  <si>
    <t>MARIA NARCSIA CHAVERRA</t>
  </si>
  <si>
    <t>maria.chaverra@migracioncolombia.gov.co</t>
  </si>
  <si>
    <t>OPLA - 13</t>
  </si>
  <si>
    <t>KARINA BELLO</t>
  </si>
  <si>
    <t>DIANA SIERRA</t>
  </si>
  <si>
    <t>diana.sierra@migracioncolombia.gov.co</t>
  </si>
  <si>
    <t>OPLA - 14</t>
  </si>
  <si>
    <t>80161504;81131501;81131502;81131504;81131505;80111600</t>
  </si>
  <si>
    <t>CATALINA ESCALLON</t>
  </si>
  <si>
    <t>catalina.escallon@migracioncolombia.gov.co</t>
  </si>
  <si>
    <t>DG-7</t>
  </si>
  <si>
    <t>CRISTHIAN ESPINOSA</t>
  </si>
  <si>
    <t>DG-9</t>
  </si>
  <si>
    <t xml:space="preserve"> JESSICA SANCHEZ</t>
  </si>
  <si>
    <t>DG-10</t>
  </si>
  <si>
    <t>V1: Programación Vigencia 2025
V4: Se solicita el cambio de radicación del mes Marzo a Febrero, dado los compromisos y metas de la Entidad respecto a los Diálogos Fronterizos por la Vida.</t>
  </si>
  <si>
    <t>DG-18</t>
  </si>
  <si>
    <t>CONTACT CENTER</t>
  </si>
  <si>
    <t>V4: Se solicita cambio mes de radicación, toda vez que las fichas tecnicas se encuentran en ajustes por la Bolsa Mercantil</t>
  </si>
  <si>
    <t>OTIN - 1</t>
  </si>
  <si>
    <t>81111800;80111600</t>
  </si>
  <si>
    <t>NORA CONSTANZA PARRA NARANJO</t>
  </si>
  <si>
    <t>OTIN -2</t>
  </si>
  <si>
    <t>SONIA YANETH AREVALO BONILLA</t>
  </si>
  <si>
    <t>OTIN -3</t>
  </si>
  <si>
    <t>OTIN -4</t>
  </si>
  <si>
    <t>CLAUDIA VARGAS</t>
  </si>
  <si>
    <t>OTIN -5</t>
  </si>
  <si>
    <t>81111800;81112200;81112300</t>
  </si>
  <si>
    <t>JAIME ALEXANDER MENDEZ PULECIO</t>
  </si>
  <si>
    <t>OTIN -6</t>
  </si>
  <si>
    <t>80111600;81111500;81111800</t>
  </si>
  <si>
    <t>DARIO ORLANDO BECERRA ERAZO</t>
  </si>
  <si>
    <t>Gilmer Amezquita</t>
  </si>
  <si>
    <t>OTIN -7</t>
  </si>
  <si>
    <t>DANIEL ENRIQUE BERNAL CONTRERAS</t>
  </si>
  <si>
    <t>OTIN -8</t>
  </si>
  <si>
    <t>CRISTIAN ANDREY SALINAS FORERO</t>
  </si>
  <si>
    <t>OTIN -9</t>
  </si>
  <si>
    <t>LUIS ALEXANDER JIMENEZ ALVARADO</t>
  </si>
  <si>
    <t>OTIN -10</t>
  </si>
  <si>
    <t>ADRIAN AUGUSTO FERNANDEZ ANZOLA</t>
  </si>
  <si>
    <t>OTIN -11</t>
  </si>
  <si>
    <t>LILIANA GOMEZ VELASQUEZ</t>
  </si>
  <si>
    <t>OTIN -12</t>
  </si>
  <si>
    <t>DEISSY YOHANA NEITA NUVAN</t>
  </si>
  <si>
    <t>OTIN -14</t>
  </si>
  <si>
    <t>VERONICA BEATRIZ BORGES CELIN</t>
  </si>
  <si>
    <t>OTIN -15</t>
  </si>
  <si>
    <t>DANIEL MAURICIO AREVALO RAMIREZ</t>
  </si>
  <si>
    <t>OTIN -16</t>
  </si>
  <si>
    <t>81111500;81112200</t>
  </si>
  <si>
    <t>WILMAR ALDEMAR CABEZAS PISCO</t>
  </si>
  <si>
    <t>OTIN -17</t>
  </si>
  <si>
    <t>81111500;81111600;81112600</t>
  </si>
  <si>
    <t>EDUBIN TORRES PEÑA</t>
  </si>
  <si>
    <t>OTIN -18</t>
  </si>
  <si>
    <t>ANYELY GOMEZ GOMEZ</t>
  </si>
  <si>
    <t xml:space="preserve">V1: Programación Vigencia 2025
V2: Se solicita modificar mes, por necesidad de la oficna de tecnologia de la informacion. </t>
  </si>
  <si>
    <t>OTIN -19</t>
  </si>
  <si>
    <t>81111500;81111800;80111614</t>
  </si>
  <si>
    <t>JONNATHAN DAVID TRIANA BOTIA</t>
  </si>
  <si>
    <t>OTIN -21</t>
  </si>
  <si>
    <t>YEISON MORENO GOMEZ</t>
  </si>
  <si>
    <t>OTIN -22</t>
  </si>
  <si>
    <t>81111500;8111182;81112200</t>
  </si>
  <si>
    <t>CAMILO ANDRES CARDENAS CRUZ</t>
  </si>
  <si>
    <t>OTIN -23</t>
  </si>
  <si>
    <t>CARLOS ALBERTO BARRERO CANTOR</t>
  </si>
  <si>
    <t>OTIN -24</t>
  </si>
  <si>
    <t xml:space="preserve">JAIME FERNANDO CANTILLO MONROY </t>
  </si>
  <si>
    <t>OTIN -25</t>
  </si>
  <si>
    <t xml:space="preserve">ANA JOHANA CAMELO BARRERA </t>
  </si>
  <si>
    <t>OTIN -26</t>
  </si>
  <si>
    <t>ARTURO DOMINGUEZ TELLO</t>
  </si>
  <si>
    <t>OTIN -27</t>
  </si>
  <si>
    <t>KEYNER FABIAN APARICIO SANDOVAL</t>
  </si>
  <si>
    <t>OTIN -28</t>
  </si>
  <si>
    <t>CARLOS EDUARDO BARRAGAN PLAZAS</t>
  </si>
  <si>
    <t>OTIN -29</t>
  </si>
  <si>
    <t>ERWIN HERNAN ORTIZ</t>
  </si>
  <si>
    <t xml:space="preserve">V1: Programación Vigencia 2025
V2: Se solicita modificar objeto y mes, por necesidad de la oficina de tecnologia de la informacion. </t>
  </si>
  <si>
    <t>OTIN -34</t>
  </si>
  <si>
    <t>81111803;81102701;81111820;81111809;81111612</t>
  </si>
  <si>
    <t>CRISTIAN ROBLEDO</t>
  </si>
  <si>
    <t>V1: Programación Vigencia 2025
V2: Se solicita modificar nombre y mes, por necesidad de la oficna de tecnologia de la informacion. 
V4: Se soliicta modficar el mes  por disposicion del jefe encargado de la OTI.</t>
  </si>
  <si>
    <t>OTIN -37</t>
  </si>
  <si>
    <t>GERMAN ARDILA</t>
  </si>
  <si>
    <t>V1: Programación Vigencia 2025
V2: Se solicita modificar nombre y mes, por necesidad de la oficna de tecnologia de la informacion. 
V4: Se soliicta modficar el mes, costo mes, valor estimado y valor vigencia actual, toda vez que se requiere para salir a produccion con PEP TUTOR y agendaqmiento de citas.</t>
  </si>
  <si>
    <t>OTIN -40</t>
  </si>
  <si>
    <t>JORGE ESPINOSA</t>
  </si>
  <si>
    <t>OTIN -41</t>
  </si>
  <si>
    <t>JOSE REINEL</t>
  </si>
  <si>
    <t xml:space="preserve">V1: Programación Vigencia 2025
V2: Se solicita modificar  mes, por necesidad de la oficna de tecnologia de la informacion. </t>
  </si>
  <si>
    <t>OTIN -42</t>
  </si>
  <si>
    <t>ANDRES GRANADOS</t>
  </si>
  <si>
    <t>OTIN -43</t>
  </si>
  <si>
    <t>JUAN GUILLERMO RODRIGUEZ</t>
  </si>
  <si>
    <t>OTIN -44</t>
  </si>
  <si>
    <t>81111803;81102701;81111820;81111809</t>
  </si>
  <si>
    <t>NESTOR HERNANDO MONTENEGRO GÓMEZ</t>
  </si>
  <si>
    <t>OTIN -45</t>
  </si>
  <si>
    <t>81111500;81112300;81112000</t>
  </si>
  <si>
    <t>BRAYAN BARRERO</t>
  </si>
  <si>
    <t>V1: Programación Vigencia 2025
V2: Se solicita modificar nombre, por necesidad de la oficna de tecnologia de la informacion. 
V4: Se soliicta modficar el costo mes, valor vigencia total y actual por disposicion del jefe encargado de la OTI.</t>
  </si>
  <si>
    <t>OTIN -46</t>
  </si>
  <si>
    <t>81111500;81111800;
81112300</t>
  </si>
  <si>
    <t>JULIAN FABIANI PARRA ROJAS</t>
  </si>
  <si>
    <t>OTIN -47</t>
  </si>
  <si>
    <t>OTIN -73</t>
  </si>
  <si>
    <t>43232612;81112209</t>
  </si>
  <si>
    <t>SOLUCIÓN A APLICACIONES</t>
  </si>
  <si>
    <t>CANNEDHEAD</t>
  </si>
  <si>
    <t>CONTRATACIÓN DIRECTA - IDONEIDAD</t>
  </si>
  <si>
    <t>BRAYAN VALBUENA ARIZA</t>
  </si>
  <si>
    <t>brayan.valbuena@migracioncolombia.gov.co</t>
  </si>
  <si>
    <t>SAF - 48</t>
  </si>
  <si>
    <t>801116;801615</t>
  </si>
  <si>
    <t>SAF - 86</t>
  </si>
  <si>
    <t>811017;801615</t>
  </si>
  <si>
    <t>SAF - 104</t>
  </si>
  <si>
    <t>APOYO JURÍDICO  - GIT ADMINISTRATIVO</t>
  </si>
  <si>
    <t>SAF - 105</t>
  </si>
  <si>
    <t>80111600;81101500</t>
  </si>
  <si>
    <t>ARQUITECTO - GIT ADMINISTRATIVO</t>
  </si>
  <si>
    <t>JUAN MANUEL ARCOS</t>
  </si>
  <si>
    <t>SAF - 106</t>
  </si>
  <si>
    <t>FABIO ANDRÉS TORRES</t>
  </si>
  <si>
    <t>WILDER CORTES</t>
  </si>
  <si>
    <t>wilder.cortes@migracioncolombia.gov.co</t>
  </si>
  <si>
    <t>SAF - 107</t>
  </si>
  <si>
    <t>80111600;77101700</t>
  </si>
  <si>
    <t>KAREN CAÑON</t>
  </si>
  <si>
    <t>SAF - 108</t>
  </si>
  <si>
    <t>SAF - 109</t>
  </si>
  <si>
    <t>NATALIA ROZO</t>
  </si>
  <si>
    <t>SAF - 110</t>
  </si>
  <si>
    <t>80111600;80161500</t>
  </si>
  <si>
    <t>SAF - 117</t>
  </si>
  <si>
    <t>78131602; 78131804</t>
  </si>
  <si>
    <t>ARCHIVO</t>
  </si>
  <si>
    <t>C-1199-1002-14-53105B-1199052-02 - ADQUISICIÓN DE BIENES Y SERVICIOS - SERVICIO DE GESTIÓN DOCUMENTAL - OPTIMIZACIÓN DE LOS PROCESOS DE GESTIÓN DOCUMENTAL EN LA UAEMC A NIVEL NACIONAL
C-1199-1002-14-53105B-1199052-02 - ADQUISICIÓN DE BIENES Y SERVICIOS - SERVICIO DE GESTIÓN DOCUMENTAL - OPTIMIZACIÓN DE LOS PROCESOS DE GESTIÓN DOCUMENTAL EN LA UAEMC A NIVEL NACIONAL</t>
  </si>
  <si>
    <t>V1: Programación Vigencia 2025
V2: Teniendo en cuenta la modificación de rubros, se realiza ajuste a la desagregación de los rubros y valores
V5: Se ajusta el código UNSPSC</t>
  </si>
  <si>
    <t>SAF - 121</t>
  </si>
  <si>
    <t>MARIA FERNANDA AGUIRRE</t>
  </si>
  <si>
    <t>SAF - 122</t>
  </si>
  <si>
    <t>V1: Programación Vigencia 2025
V5: Se ajusta el rublo presupuestal</t>
  </si>
  <si>
    <t>SAF - 123</t>
  </si>
  <si>
    <t>YENNI VARGAS</t>
  </si>
  <si>
    <t>V1: Programación Vigencia 2025
V2: Teniendo en cuenta la modificación de rubros, se realiza ajuste a la desagregación.
Se ajusta fecha de inicio del proceso</t>
  </si>
  <si>
    <t>SAF - 124</t>
  </si>
  <si>
    <t>LAURA BERNAL</t>
  </si>
  <si>
    <t>SAF - 125</t>
  </si>
  <si>
    <t>ASHLY RODRIGUEZ</t>
  </si>
  <si>
    <t>SAF - 126</t>
  </si>
  <si>
    <t>ANDRES RIVAS</t>
  </si>
  <si>
    <t>SAF - 128</t>
  </si>
  <si>
    <t>VALENTINA GAVIRIA</t>
  </si>
  <si>
    <t>STH - 27</t>
  </si>
  <si>
    <t xml:space="preserve">JUAN CARLOS LOPEZ </t>
  </si>
  <si>
    <t>ROSA MARIA MARTINEZ</t>
  </si>
  <si>
    <t>rosa.martinez@migracioncolombia.gov.co</t>
  </si>
  <si>
    <t>STH - 28</t>
  </si>
  <si>
    <t>EDWARD VARGAS</t>
  </si>
  <si>
    <t>STH - 29</t>
  </si>
  <si>
    <t>FERNANDO CANO</t>
  </si>
  <si>
    <t>STH - 30</t>
  </si>
  <si>
    <t>NORMA PATRICIA SANCHEZ CUBIDES</t>
  </si>
  <si>
    <t>STH - 33</t>
  </si>
  <si>
    <t xml:space="preserve">JONATTAN LOZANO RINCON </t>
  </si>
  <si>
    <t>STH - 38</t>
  </si>
  <si>
    <t>NATALIA FORERO</t>
  </si>
  <si>
    <t>SCDI - 1</t>
  </si>
  <si>
    <t>ANDRES FELIPE DE LOS RIOS SALAZAR</t>
  </si>
  <si>
    <t>SCDI - 2</t>
  </si>
  <si>
    <t xml:space="preserve">NICOLAS ROMERO </t>
  </si>
  <si>
    <t>SCDI - 3</t>
  </si>
  <si>
    <t>FERNANDA FARFAN</t>
  </si>
  <si>
    <t>SVM - 1</t>
  </si>
  <si>
    <t>80161504;81112002;81131501;81131505;81112009;81112007</t>
  </si>
  <si>
    <t xml:space="preserve">JOAQUÍN ANTONIO RODRÍGUEZ VILLEGAS
</t>
  </si>
  <si>
    <t>LAURA MILENA SILVA</t>
  </si>
  <si>
    <t>laura.silva@migracioncolombia.gov.co</t>
  </si>
  <si>
    <t>SEXT - 1</t>
  </si>
  <si>
    <t>LUISA FERNANDA LOPEZ BOLAÑO</t>
  </si>
  <si>
    <t>SEXT - 2</t>
  </si>
  <si>
    <t>LUZ KAREM MORENO VICTORINO</t>
  </si>
  <si>
    <t>SEXT - 3</t>
  </si>
  <si>
    <t>EILITH CORREA PÉREZ</t>
  </si>
  <si>
    <t>COM - 11</t>
  </si>
  <si>
    <t>JAVIER GONZÁLEZ</t>
  </si>
  <si>
    <t>COM - 12</t>
  </si>
  <si>
    <t>CRISTIAN ORLANDO BOGOTÁ</t>
  </si>
  <si>
    <t>OAJ - 2</t>
  </si>
  <si>
    <t>IMPRENTA NACIONAL</t>
  </si>
  <si>
    <t>OAJ - 7</t>
  </si>
  <si>
    <t xml:space="preserve">GINA PAOLA CORREDOR </t>
  </si>
  <si>
    <t>OAJ - 8</t>
  </si>
  <si>
    <t xml:space="preserve">ANGELA MARCELA LLANOS </t>
  </si>
  <si>
    <t>OAJ - 9</t>
  </si>
  <si>
    <t>MARIA FERNANDA GONZALEZ</t>
  </si>
  <si>
    <t>OAJ - 11</t>
  </si>
  <si>
    <t>ANDRES CAMILO PINILLA PARRA</t>
  </si>
  <si>
    <t>OAJ - 12</t>
  </si>
  <si>
    <t xml:space="preserve">MARIANNE LORENA TOCA TOCA </t>
  </si>
  <si>
    <t>OAJ - 14</t>
  </si>
  <si>
    <t xml:space="preserve">RODRIGO ANDRES GARCIA RAMOS </t>
  </si>
  <si>
    <t xml:space="preserve">JORGE ARMANDO RODRIGUEZ </t>
  </si>
  <si>
    <t>JORGE.RODRIGUEZ@MIGRACIONCOLOMBIA.GOV.CO</t>
  </si>
  <si>
    <t>OCOI - 1</t>
  </si>
  <si>
    <t>OFICINA DE CONTROL INTERNO</t>
  </si>
  <si>
    <t>ELKIN RENE ESPITIA CAMPOS</t>
  </si>
  <si>
    <t>OSCAR ORLANDO GOMEZ PINTO</t>
  </si>
  <si>
    <t>oscar.gomez@migracioncolombia.gov.co</t>
  </si>
  <si>
    <t>OCOI - 2</t>
  </si>
  <si>
    <t xml:space="preserve"> JINNY ANDREA GARCIA OLARTE</t>
  </si>
  <si>
    <t>SAF - 6</t>
  </si>
  <si>
    <t>SAF - 9</t>
  </si>
  <si>
    <t>SAF - 29</t>
  </si>
  <si>
    <t xml:space="preserve">V1: Programación Vigencia 2025
V4: Se hace necesario aplazar la contratación para el mes de febrero, teniendo en cuenta que no se lograron obtener las cotizaciones con la celeridad requerida. </t>
  </si>
  <si>
    <t>SAF - 30</t>
  </si>
  <si>
    <t>SAF - 32</t>
  </si>
  <si>
    <t>SAF - 47</t>
  </si>
  <si>
    <t>LEONARDO BECERRA</t>
  </si>
  <si>
    <t xml:space="preserve">DIANA DURAN </t>
  </si>
  <si>
    <t>diana.duran@migracioncolombia.gov.co</t>
  </si>
  <si>
    <t>SAF - 49</t>
  </si>
  <si>
    <t>ALEJANDRA MARIA ARCOS</t>
  </si>
  <si>
    <t>SAF - 50</t>
  </si>
  <si>
    <t>CAPACHO PINEDA CESAR DAVID</t>
  </si>
  <si>
    <t>YANA CRISTINA  GONZALEZ FLOREZ</t>
  </si>
  <si>
    <t>yana.gonzalez@migracioncolombia.gov.co</t>
  </si>
  <si>
    <t>SAF - 51</t>
  </si>
  <si>
    <t>LANCHEROS BUITRAGO OSCAR LIBARDO</t>
  </si>
  <si>
    <t>SAF - 96</t>
  </si>
  <si>
    <t>SERVICIO DE DESINTEGRACIÓN</t>
  </si>
  <si>
    <t>SC-1</t>
  </si>
  <si>
    <t>SECRETARÍA GENERAL</t>
  </si>
  <si>
    <t>MIRYAM BUITRAGO ESPITIA</t>
  </si>
  <si>
    <t>pROPIOS</t>
  </si>
  <si>
    <t>ANDREA PÉREZ ARISMENDI</t>
  </si>
  <si>
    <t>Andrea.perez@migtracioncolombia.gov.co</t>
  </si>
  <si>
    <t>SC-2</t>
  </si>
  <si>
    <t>FREDDY CAMARGO</t>
  </si>
  <si>
    <t>STH - 18</t>
  </si>
  <si>
    <t>GINETH ALEXANDRA LOPEZ PINZON</t>
  </si>
  <si>
    <t>SCMG - 3</t>
  </si>
  <si>
    <t>DANIEL RODRIGUEZ</t>
  </si>
  <si>
    <t>SCMG - 6</t>
  </si>
  <si>
    <t>FERNANDO BERNAL</t>
  </si>
  <si>
    <t>OTIN -79</t>
  </si>
  <si>
    <t>V2: Proceso nuevo</t>
  </si>
  <si>
    <t>SEXT - 6</t>
  </si>
  <si>
    <t>LINA VANESSA JIMENEZ BARRERA</t>
  </si>
  <si>
    <t>DG-19</t>
  </si>
  <si>
    <t>PRESTACIÓN DE SERVICIOS DE APOYO</t>
  </si>
  <si>
    <t>DG-20</t>
  </si>
  <si>
    <t>DG-21</t>
  </si>
  <si>
    <t>DG-22</t>
  </si>
  <si>
    <t>DG-23</t>
  </si>
  <si>
    <t>DG-24</t>
  </si>
  <si>
    <t>DG-25</t>
  </si>
  <si>
    <t>DG-26</t>
  </si>
  <si>
    <t>DG-27</t>
  </si>
  <si>
    <t>DG-28</t>
  </si>
  <si>
    <t>DG-29</t>
  </si>
  <si>
    <t>DG-30</t>
  </si>
  <si>
    <t>SEXT - 7</t>
  </si>
  <si>
    <t>SEXT - 8</t>
  </si>
  <si>
    <t>SEXT - 9</t>
  </si>
  <si>
    <t>SEXT - 10</t>
  </si>
  <si>
    <t>SEXT - 11</t>
  </si>
  <si>
    <t>SEXT - 12</t>
  </si>
  <si>
    <t>SEXT - 13</t>
  </si>
  <si>
    <t>SEXT - 15</t>
  </si>
  <si>
    <t>SEXT - 16</t>
  </si>
  <si>
    <t>SEXT - 17</t>
  </si>
  <si>
    <t>SEXT - 18</t>
  </si>
  <si>
    <t>SEXT - 19</t>
  </si>
  <si>
    <t>SEXT - 20</t>
  </si>
  <si>
    <t>SEXT - 21</t>
  </si>
  <si>
    <t>SEXT - 22</t>
  </si>
  <si>
    <t>SEXT - 23</t>
  </si>
  <si>
    <t>SEXT - 24</t>
  </si>
  <si>
    <t>SEXT - 25</t>
  </si>
  <si>
    <t>SEXT - 27</t>
  </si>
  <si>
    <t>SEXT - 28</t>
  </si>
  <si>
    <t>SEXT - 29</t>
  </si>
  <si>
    <t>SEXT - 30</t>
  </si>
  <si>
    <t>SEXT - 31</t>
  </si>
  <si>
    <t>SEXT - 32</t>
  </si>
  <si>
    <t>SEXT - 33</t>
  </si>
  <si>
    <t>SEXT - 34</t>
  </si>
  <si>
    <t>SEXT - 35</t>
  </si>
  <si>
    <t>SEXT - 36</t>
  </si>
  <si>
    <t>SEXT - 37</t>
  </si>
  <si>
    <t>SEXT - 38</t>
  </si>
  <si>
    <t>SEXT - 39</t>
  </si>
  <si>
    <t>SEXT - 40</t>
  </si>
  <si>
    <t>SEXT - 41</t>
  </si>
  <si>
    <t>SEXT - 42</t>
  </si>
  <si>
    <t>SEXT - 43</t>
  </si>
  <si>
    <t>SEXT - 44</t>
  </si>
  <si>
    <t>SEXT - 45</t>
  </si>
  <si>
    <t>SEXT - 46</t>
  </si>
  <si>
    <t>SEXT - 47</t>
  </si>
  <si>
    <t>SEXT - 48</t>
  </si>
  <si>
    <t>SEXT - 49</t>
  </si>
  <si>
    <t>SEXT - 50</t>
  </si>
  <si>
    <t>SEXT - 51</t>
  </si>
  <si>
    <t>SEXT - 52</t>
  </si>
  <si>
    <t>SEXT - 53</t>
  </si>
  <si>
    <t>SEXT - 54</t>
  </si>
  <si>
    <t>SEXT - 55</t>
  </si>
  <si>
    <t>SEXT - 56</t>
  </si>
  <si>
    <t>SEXT - 57</t>
  </si>
  <si>
    <t>SEXT - 58</t>
  </si>
  <si>
    <t>SEXT - 59</t>
  </si>
  <si>
    <t>SEXT - 60</t>
  </si>
  <si>
    <t>SEXT - 61</t>
  </si>
  <si>
    <t>SEXT - 62</t>
  </si>
  <si>
    <t>SEXT - 65</t>
  </si>
  <si>
    <t>SEXT - 66</t>
  </si>
  <si>
    <t>SEXT - 67</t>
  </si>
  <si>
    <t>SEXT - 69</t>
  </si>
  <si>
    <t>SEXT - 70</t>
  </si>
  <si>
    <t>SEXT - 78</t>
  </si>
  <si>
    <t>SEXT - 80</t>
  </si>
  <si>
    <t>SEXT - 83</t>
  </si>
  <si>
    <t>SEXT - 84</t>
  </si>
  <si>
    <t>SEXT - 85</t>
  </si>
  <si>
    <t>81 - CONTRATAR LA EXTENSIÓN DE GARANTÍA PARA ASEGURAR EL ESTADO ÓPTIMO DE LA SOLUCIÓN INTEGRAL DE PASILLOS MIGRATORIOS – BIOMIG.</t>
  </si>
  <si>
    <t>53011502;53101504;53101602;53101604;53111601;53111602;53101802;53101804;84121804</t>
  </si>
  <si>
    <t>JULIAN MONSALVE</t>
  </si>
  <si>
    <t>V1: Programación Vigencia 2025
V8: Se elimina línea debido a que la contratación se incluye dentro de la contratación general del programa de seguros</t>
  </si>
  <si>
    <t>V2: Nuevo Proceso
V8: Se elimina línea debido a que la contratación se incluye dentro de la contratación general del programa de seguros</t>
  </si>
  <si>
    <t>V1: Programación Vigencia 2025
V9: Se solicita modificar Valor estimado, debido a que el valor ofertado en el evento No. 187110 Región 11 se incrementa al ajustar el simulador de la TVEC, pero, no sebrepasan los precios techo del catalogo de precios del acuerdo marco de Aseo y Cafetería, adicionalmente el contrato va hasta el 31 de diciembre de 2025</t>
  </si>
  <si>
    <t>V1: Programación Vigencia 2025
V9: Se solicita eliminar la línea, debido a que en la línea  NO 261 se incluyó el presupuesto de est6a linea</t>
  </si>
  <si>
    <t>V1: Programación Vigencia 2025
V9:Se declara desierto el proceso, debido a que el único proponente no subsana la documentación requerida en la evaluación del proceso</t>
  </si>
  <si>
    <t>V9: Nuevo Proceso</t>
  </si>
  <si>
    <t xml:space="preserve">V1: Programación Vigencia 2025
V4: Se soliicta modficar el mes  por disposicion del jefe encargado de la OTI.
V9: Se solicita modificar fecha final. Duración del contrato, valor estimado vigencia total y actual, de acuerdo a aprobación de la Dirección de la Entidad </t>
  </si>
  <si>
    <t>GREGORIO VELASQUEZ</t>
  </si>
  <si>
    <t>gregorio.velasquez@migracioncolombia.gov.co</t>
  </si>
  <si>
    <t>V1: Programación Vigencia 2025
V9: Se solicita eliminar proceso.</t>
  </si>
  <si>
    <t>MAURICIO SOTELO</t>
  </si>
  <si>
    <t>V1: Programación Vigencia 2025
V5: se solicita modificar fuete de los recusrsos, valor estimado, se agrega responsable y correo, toda vez que el presupuesto asignado no alcanza para lo requerido por la Entidad, sabiendo que es un proceso misioanl que requiere soporte 7x24x365
v7: se solicita modificar objeto y fecha estimada de inicio de acuerdo a recomendación del área jurídica.</t>
  </si>
  <si>
    <t>81112200;81161600;81161700;</t>
  </si>
  <si>
    <t>81101500;93141700;95121700;72101500;72102900;72103300;72121100;72152900;72152700;76111500</t>
  </si>
  <si>
    <t>80111616;80161500</t>
  </si>
  <si>
    <t>SAF - 144</t>
  </si>
  <si>
    <t>OTIN -81</t>
  </si>
  <si>
    <t>COM - 18</t>
  </si>
  <si>
    <t>188 - PRESTAR LOS SERVICIOS PROFESIONALES PARA LA FUNDAMENTACIÓN JURÍDICA DE LOS PROYECTOS ESTRATÉGICOS INSTITUCIONALES Y DEMAS CURSOS DE ACCIÓN JURÍDICOS RELACIONADOS, ASÍ COMO LOS DEMAS TEMAS QUE LE ASIGNE LA DIRECCIÓN GENERAL DE MIGRACIÓN COLOMBIA</t>
  </si>
  <si>
    <t>HELVER ALBERTO GUZMAN</t>
  </si>
  <si>
    <t>CARLOS EDUARDO USECHE</t>
  </si>
  <si>
    <t>148 - PRESTAR SERVICIOS PROFESIONALES, PARA REALIZAR ACTIVIDADES DE EVALUACIÓN, PROMOCION, PREVENCION, INTERVENCION Y MONITOREO DE RIESGO PSICOSOCIAL , APOYO INDIVIDUAL , CAPACITACIONES, TALLERES EN TEMAS PSICOSOCIALES  GENERANDO ESTRATEGIAS  PARA EL FORTALECIMIENTO  DE LA GESTIÓN DE TALENTO HUMANO DE LA UAEMC</t>
  </si>
  <si>
    <t xml:space="preserve">V1: Programación Vigencia 2025
V7: Se solicita cambio de responsable y mes de radicación del proceso,  teniendo en cuenta los lineamientos internos dados frente al tema de contratación desde la Dirección General 
V1: Programación Vigencia 2025
V9: Se solicita cambio en el tiempo de contratación por nueve meses  iniciando el 1 de abril hasta el mes diciembre y se actualiza el recurso,  teniendo en cuenta la autorización dada desde la Dirección General </t>
  </si>
  <si>
    <t xml:space="preserve">V1: Programación Vigencia 2025
V7: Se solicita cambio de contratista, responsable y mes de radicación del proceso,  teniendo en cuenta las necesidades del área y los lineamientos internos dados frente al tema de contratación desde la Dirección General 
V9: Se solicita cambio en el tiempo de contratación por nueve meses  iniciando el 1 de abril hasta el mes diciembre y se actualiza el recurso,  teniendo en cuenta la autorización dada desde la Dirección General 
</t>
  </si>
  <si>
    <t>V1: Programación Vigencia 2025
V7: Se solicita cambio de mes de radicación del proceso,  teniendo en cuenta los lineamientos internos dados frente al tema de contratación desde la Dirección General 
V9: Se solicita la eliminación de la presente linea.</t>
  </si>
  <si>
    <t xml:space="preserve">V1: Programación Vigencia 2025
V7: Se solicita cambio de valor y responsable y mes de radicación del proceso,  teniendo en cuenta las necesidades del área y los lineamientos internos dados frente al tema de contratación desde la Dirección General 
V9: Se solicita cambio en el tiempo de contratación por nueve meses  iniciando el 1 de abril hasta el mes diciembre y se actualiza el recurso,  teniendo en cuenta la autorización dada desde la Dirección General </t>
  </si>
  <si>
    <t>HENRY RODRIGUEZ SOSA</t>
  </si>
  <si>
    <t>320 - CONTRATAR EL SERVICIO PARA ACTIVIDADES CULTURALES, LÚDICAS Y RECREATIVAS A NIVEL NACIONAL PARA EL CUMPLIMIENTO  DEL PLAN DE BIENESTAR INSTITUCIONAL</t>
  </si>
  <si>
    <t xml:space="preserve">309 - ADQUISICIÓN DE ELEMENTOS DE PROTECCIÓN PERSONAL E INDIVIDUAL </t>
  </si>
  <si>
    <t>ADQUISICION DE ELEMENTOS</t>
  </si>
  <si>
    <t>53103100;53102500;53103000</t>
  </si>
  <si>
    <t>153 - PRESTAR SERVICIOS PROFESIONALES  A LA SUBDIRECCIÓN DE TALENTO HUMANO EN LO RELACIONADO EN LA GESTION DEL EMPLEO PUBLICO,   MANUAL ESPECIFICO DE FUNCIONES Y COMPETENCIAS LABORALES Y CONCEPTUALIZACION EN MATERIA DE DESARROLLO ORGANIZACIONAL PARA EL FORTALECIMIENTO DE LA GESTIÓN DEL TALENTO HUMANO DE LA UAEMC.</t>
  </si>
  <si>
    <t>154 - PRESTAR SERVICIOS PROFESIONALES  A LA SUBDIRECCIÓN DE TALENTO HUMANO EN LA ELABORACIÓN Y REVISIÓN DE LA  PROVISIÓN DE LA PLANTA, GESTIÓN DEL CONOCIMIENTO Y DEMÁS ASUNTOS RELACIONADOS CON LOS PROCESOS PROPIOS DEL ÁREA PARA EL FORTALECIMIENTO DE LA GESTIÓN DEL TALENTO HUMANO DE LA UAEMC.</t>
  </si>
  <si>
    <t>152 - PRESTAR SERVICIOS DE APOYO A LA GESTIÓN PARA EL DESARROLLO DE ESTADÍSTICAS, PRESENTACIONES  E INFORMES DEL GRUPO DE FORMACIÓN Y CAPACITACIÓN PARA EL FORTALECIMIENTO  DE LA GESTIÓN DE TALENTO HUMANO DE LA UAEMC</t>
  </si>
  <si>
    <t>SAF - 145</t>
  </si>
  <si>
    <t>SAF - 146</t>
  </si>
  <si>
    <t>435 - CONTRATAR EL SUMINISTRO DE COMBUSTIBLE PARA EL PARQUE AUTOMOTOR Y PLANTAS ELÉCTRICAS DEL CFSM MAICAO Y PCMT PARAGUACHON</t>
  </si>
  <si>
    <t>OTIN -82</t>
  </si>
  <si>
    <t xml:space="preserve">
436 - PRESTAR LOS SERVICIOS PROFESIONALES EN  LAS ACTIVIDADES RELACIONADAS CON LA GESTIÓN, ADMINISTRACIÓN Y MANTENIMIENTO INTEGRAL DE LAS BASES DE DATOS Y REPLICAS DE LA ENTIDAD, EN EL MARCO DEL PROYECTO DE FORTALECIMIENTO DE LAS CAPACIDADES Y EVOLUCIÓN DE LAS TECNOLOGÍAS DE LA INFORMACIÓN</t>
  </si>
  <si>
    <t>437 - PRESTAR SERVICIOS PROFESIONALES A LA SUBDIRECCIÓN DE CONTROL MIGRATORIO Y AL OBSERVATORIO DE MIGRACIONES, MIGRANTES Y MOVILIDAD HUMANA (OM3) A TRAVÉS DE LA ELABORACIÓN Y REVISIÓN DE INFORMES, COMUNICADOS Y OTROS PRODUCTOS DE ANÁLISIS Y COMUNICACIÓN,  DENTRO DEL MARCO DEL PROYECTO DE LA OPTIMIZACIÓN DE LAS CAPACIDADES ESTRATÉGICAS INSTITUCIONALES DE MIGRACIÓN COLOMBIA A NIVEL NACIONAL.</t>
  </si>
  <si>
    <t xml:space="preserve">438 - ADQUIRIR ELEMENTOS NECESARIOS PARA LA EMISIÓN DE DOCUMENTOS DE REGULARIZACIÓN DE ACUERDO CON LAS ESPECIFICIDADES DE LA FICHA TÉCNICA CORRESPONDIENTE. </t>
  </si>
  <si>
    <t xml:space="preserve">V1: Programación Vigencia 2025
V2: Se solicita modificar nombre y mes, por necesidad de la oficna de tecnologia de la informacion. 
V9: Se solicita modificar fecha final. Duración del contrato, valor estimado vigencia total y actual, de acuerdo a aprobación de la Dirección de la Entidad </t>
  </si>
  <si>
    <t xml:space="preserve">V1: Programación Vigencia 2025
V2: Se solicita modificar nombre, por necesidad de la oficna de tecnologia de la informacion. 
V9: Se solicita modificar fecha final. Duración del contrato, valor estimado vigencia total y actual, de acuerdo a aprobación de la Dirección de la Entidad </t>
  </si>
  <si>
    <t>V1: Programación Vigencia 2025
V7: Se solicita cambio mes de radicación, toda vez que no se pudo radicar el proceso.
V9: Se ajusta objeto contractual para proporcionar respuesta a los conceptos y requerimientos de orden jurídico que requiere la Subdirección de Control Migratorio y se ajusta tiempo de ejecución y valor de acuerdo con lo autorizado por la Dirección General</t>
  </si>
  <si>
    <t>V1: Programación Vigencia 2025
V7: NO SE AUTORIZO EN EL MES DE FEBRERO, SE MODIFICA OBJETO PARA FORTALECER LA COORDINACION DE PERSONAL  
V9: el objeto se deja como inicialmente se tenia presupuestado se ajusta honorarios y plazo de ejecucion.</t>
  </si>
  <si>
    <t xml:space="preserve">V1: Programación Vigencia 2025
V9:se modifica objeto, solo se van a adquirir chalecos cascos y gafas, se suprime guantes botas y protectores auditivos </t>
  </si>
  <si>
    <t>V1: Programación Vigencia 2025
V7: NO SE AUTORIZO EN EL MES DE FEBRERO 
V9: se ajusta tiempo de ejecución y valor de acuerdo con lo autorizado por la Dirección General</t>
  </si>
  <si>
    <t>V1: Programación Vigencia 2025
V9: Se incluye el presupuesto y necesidad de SOAT</t>
  </si>
  <si>
    <t>V1: Programación Vigencia 2025
V9: El responsable debe cambiarse debido a proceso de encargos</t>
  </si>
  <si>
    <t>leonardo.carvajal@migracioncolombia.gov.co</t>
  </si>
  <si>
    <t>OPLA - 16</t>
  </si>
  <si>
    <t>SEXT - 87</t>
  </si>
  <si>
    <t>SEXT - 88</t>
  </si>
  <si>
    <t>SEXT - 89</t>
  </si>
  <si>
    <t>SEXT - 90</t>
  </si>
  <si>
    <t>SEXT - 92</t>
  </si>
  <si>
    <t>ALEJANDRA LAGUADO</t>
  </si>
  <si>
    <t>nikolle.laguado@migracioncolombia.gov.co</t>
  </si>
  <si>
    <t>V1: Programación Vigencia 2025
V4: Por solicitud de la Subdiracción de Gestión Humana (Correo electrónico del 24 de enero - Jairo Iván Vargas) se modifica la descripción del proceso y la fecha eswtimada de inicio
V10: Se cambia mes por que el reporte de inventario fue actualizado por el área de  Almacén</t>
  </si>
  <si>
    <t>V4: Nuevo Proceso
V10:SE SOLICITA MOVER LÍNEA PARA ABRIL, DE ACUERDO CON LO CONVERSADO CON LA DIRECTORA</t>
  </si>
  <si>
    <t xml:space="preserve">V1: Programación Vigencia 2025
V7: Se hace necesario aplazar la contratación para el mes de marzo, teniendo en cuenta que no se lograron obtener las cotizaciones con la celeridad requerida. 
V10: Se hace necesario aplazar la contratación para el mes de marzo, teniendo en cuenta que no se lograron obtener las cotizaciones con la celeridad requerida. </t>
  </si>
  <si>
    <t xml:space="preserve">V1: Programación Vigencia 2025
V10: Se hace necesario aplazar la contratación para el mes de abril, teniendo en cuenta que no se lograron obtener las cotizaciones con la celeridad requerida. </t>
  </si>
  <si>
    <t xml:space="preserve">V1: Programación Vigencia 2025
 V:10 se hace necesario aplazar para abril teniendo en cuenta que se encuentra aún en revisioón del comité estructurador </t>
  </si>
  <si>
    <t xml:space="preserve">V1: Programación Vigencia 2025
V10: se hace necesario aplazar para abril teniendo en cuenta que inicia el 15 de abril </t>
  </si>
  <si>
    <t>V1: Programación Vigencia 2025
V2: Se solicita modificar nombre y mes, por necesidad de la oficna de tecnologia de la informacion. 
V9: Se solicita modificar fecha final. Duración del contrato, valor estimado vigencia total y actual, de acuerdo a aprobación de la Dirección de la Entidad 
V10:  Se solicita modificaar la fecha estimada de inicio, toda vez que el proceso se radico al area de contratos fuera de las fecha estipuladas</t>
  </si>
  <si>
    <t>V1: Programación Vigencia 2025
V4: Se soliicta modficar el objeto, el nombre, costo mes, valor estimado y valor vigencia actual, por disposicion del jefe encargado de la OTI.
V9: Se solicita modificar fecha final. Duración del contrato, valor estimado vigencia total y actual, de acuerdo a aprobación de la Dirección de la Entidad 
V10:  Se solicita modificaar la fecha estimada de inicio, toda vez que el proceso se radico al area de contratos fuera de las fecha estipuladas</t>
  </si>
  <si>
    <t>V1: Programación Vigencia 2025
V2: Se solicita modificar nombre y mes, por necesidad de la oficna de tecnologia de la informacion. 
V9: Se solicita modificar fecha final. Duración del contrato, valor estimado vigencia total y actual, de acuerdo a aprobación de la Dirección de la Entidad 
V10:  Se solicita modificar la fecha estimada de inicio, toda vez que el proceso se radico al area de contratos fuera de las fecha estipuladas</t>
  </si>
  <si>
    <t>V1: Programación Vigencia 2025
V5: se solicita modificar el objeto, concepto,  valor estimado, se agrega responsable y correo, toda vez que se requiere contratar bolsa de repuestos
V10:  Se solicita modificaar la fecha estimada de inicio, toda vez que el aun no se han aprobado las vigencias futuras.</t>
  </si>
  <si>
    <t>V1: Programación Vigencia 2025
V7: Se solicita modificar fecha estimada de inicio, duracion, se incluye responsqble y correo, de acuerdo a solicitud de la direccion 
V10:  Se solicita modificaar la fecha estimada de inicio, toda vez que el aun no se han aprobado las vigencias futuras.</t>
  </si>
  <si>
    <t>V1: Programación Vigencia 2025
V2: Se solicita modificar  mes, por necesidad de la oficna de tecnologia de la informacion. 
V9: Se solicita modificar fecha final. Duración del contrato, valor estimado vigencia total y actual, de acuerdo a aprobación de la Dirección de la Entidad 
V10: No se radico dentro de los tiempos establecidos</t>
  </si>
  <si>
    <t>V1: Programación Vigencia 2025
V7:  Se solicita modificar mes, valor estimado actual , toda vez que de acuerdo al estudio de mercado arroja un mayor valor
V10:  Se solicita modificaar la fecha estimada de inicio, toda vez que el proceso se radico al area de contratos fuera de las fecha estipuladas</t>
  </si>
  <si>
    <t>V1: Programación Vigencia 2025
V10:  Se solicita modificaar la fecha estimada de inicio, toda vez que el proceso se radico al area de contratos fuera de las fecha estipuladas</t>
  </si>
  <si>
    <t>BAIRON YAIR CARRANZA</t>
  </si>
  <si>
    <t>yair.carranza@migracioncolombia.gov.co</t>
  </si>
  <si>
    <t>39121004;39121100;39121011;26111611</t>
  </si>
  <si>
    <t>72103302;72101511; 72101509; 26111611; 39121011</t>
  </si>
  <si>
    <t>gustavo.echandia@migracioncolombia.gov.co</t>
  </si>
  <si>
    <t>V1: Programación Vigencia 2025
V7: SE MODIFICA OBJETO POR NECESIDAD DEL SERVICIO EN LA COORDINACION DE PERSONAL
V9: se ajusta objeto  tenia la palabra apoyar y es un profesional, y asi mismo se ajusta honorarios y plazo de ejecucion contractual.
V10: AUTORIZADOS EN EL MES DE MARZO, EL 19 DE MARZO, SE RECIBIERON DOCUMENTOS DEL FUTURO CONTRATISTA SIN EMBARGO ESTE SE ENCUENTRA REALIZANDO AJUSTES Y AL DIA DE HOY NO SE HA LOGRADO RADICAR.</t>
  </si>
  <si>
    <t xml:space="preserve">V1: Programación Vigencia 2025
V7: SE MODIFICA OBJETO POR NECESIDAD DEL SERVICIO EN LA COORDINACION DE PERSONAL
V9: se ajusta objeto  tenia la palabra apoyar y es un profesional, y asi mismo se ajusta honorarios y plazo de ejecucion contractual.
V10: AUTORIZADOS EN EL MES DE MARZO, EL 19 DE MARZO, SE RECIBIERON DOCUMENTOS DEL FUTURO CONTRATISTA SIN EMBARGO ESTE SE ENCUENTRA REALIZANDO AJUSTES Y AL DIA DE HOY NO SE HA LOGRADO RADICAR. </t>
  </si>
  <si>
    <t>V1: Programación Vigencia 2025
V7: NO SE RADICO A TIEMPO NOS ENCONTRABAMOS EN NEGOCIACION CON EL FUTURO CONTRATISTA
V10: SE RADICO EN CONTRATOS EL CPROCESO SIN EMBARGO EN CONVERSACION CON EL EL EQUIPO DE CONTRATOS MANIFIESTAN AJUSTES A REALIZAR, NO HA SIDO DEVUELTO AL AREA PERO POR TIEMPO NO SE ALCANZA A TRAMITAR EN EL MES DE MARZO</t>
  </si>
  <si>
    <t>V1: Programación Vigencia 2025
V2: SE AJUSTA MODALIDAD DE CONTRATACION, ES UNCONTRATO INTERADMINISTRATIVO
V4: SE VERIFICO POR EL EQUIPO ESTRUCTURADOR Y SE RADICO EN CONTRATO SIN EMBARGO LA RADICACION SE DIO FUERA DE TIEMPO Y NO SE ALCANZO A CONTRATAR
V10: NO SE APRUEBA MODALIDAD DE CONTRATACION, SE MODIFICA ESTA POR SELECCIÓN ABREVIADA, SE ESTA VALIDANDO SE SE PUEDE TRAMITAR POR ACUERDO MARCO</t>
  </si>
  <si>
    <t>162 - CONTRATAR LOS SERVICIOS DE CAPACITACIÓN EN IDIOMAS (INGLÉS Y FRÁNCES) PARA LOS FUNCIONARIOS DE MIGRACIÓN COLOMBIA A NIVEL NACIONAL</t>
  </si>
  <si>
    <t>V1: Programación Vigencia 2025
V7: EL COMITÉ ESTRUCTURADOR YA VERIFICO REMITIO OBSERVACIONES
V10: SE RADICO EN CONTRATOS EL PROCESO, SIN EMBARGO NO SE HAN RECIBIDO CON OBSERVACIONES Y POR TIEMPO SE CONSIDERA QUE EL PROCESO NO ALCANZA A QUEDAR RADICADO EN PLATAFORMA.</t>
  </si>
  <si>
    <t>V1: Programación Vigencia 2025
V7: NOS ENCONTRAMOS EN ESTRUCTURACION DEL PROCESO DE CONTRATACION VERIFICANDO ESTUDIO DE MERCADO SE INCLUYERON NUEVOS EXAMENES MEDICOS
V10: EL CONTRATO SE RADICO EN LA OFICINA DE CONTRATOS, SE RECIBIERON OBSERVACIONES EL DIA 25 DE MARZO CON AJUSTES, ESTOS SE REALIZARON EL DIA 26 DE MARZO Y DEBEN SER VALIDADOS POR EL COMITÉ ESTRUCTURADOR Y POSTERIORMENTE RECOGER LAS FIRMAS RESPECTIVAS PARA RADICAR EN CONTRATOS</t>
  </si>
  <si>
    <t>V1: Programación Vigencia 2025
V10: Cambio de mes falta de cotizaciones, las cuales no han sido allegadas por las regionales</t>
  </si>
  <si>
    <t>V1: Programación Vigencia 2025
V10: cambiar de mes entregaron las cotizaciones de manera extemporánea, sin embargo no se alcanza a radicar a Contratos en este mes.</t>
  </si>
  <si>
    <t>V1: Programación Vigencia 2025
V7: Se posterga linea por motivos de estructuracion.
V10: Se posterga debido a tiempos de estructuracion por obsservaciones del grupo de contratos.</t>
  </si>
  <si>
    <t>V1: Programación Vigencia 2025
V10: Se anula por redistribución de recursos.</t>
  </si>
  <si>
    <t>V1: Programación Vigencia 2025
V7: Se solicita cambio mes de radicación, aunque el estudio previo se encuentra adelantado no se han recibido las cotizaciones por parte de los proveedores.
V10: Se solicita cambio mes de radicación, aunque el estudio previo ya se encuentra adelantado no se han recogido todas las firmas para radicar.</t>
  </si>
  <si>
    <t>V7: Proceso nuevo
V10:  Se solicita modificaar la fecha estimada de inicio, toda vez que el proceso no se radico al area de contratos en las fecha estipuladas</t>
  </si>
  <si>
    <t>V1: Programación Vigencia 2025
V10: Se solicita eliminar debido a falta de recurso</t>
  </si>
  <si>
    <t>V1: Programación Vigencia 2025
V10: SE ELIMIMA LA LINEA ESTA CONTRATACION SEVA A ADELANTAR POR MEDIO DEL CONBVENIO INTERADMINISTRATIVO  DE LA MILITAR.</t>
  </si>
  <si>
    <t>PRESTACION DE SERVICIOS PROFESIONALES ESPECIALIZADOS</t>
  </si>
  <si>
    <t>V1: Programación Vigencia 2025
V10: Presupuesto se unifico con la línea 161</t>
  </si>
  <si>
    <t>V1: Programación Vigencia 2025
V10: se hace necesario aplazar para abril teniendo en cuenta que el grupo contractual indicó no poder realizar el trámite para la fecha inicialmente indicada (1 de abril)</t>
  </si>
  <si>
    <t>132 - CONTRATAR LAS ADECUACIONES Y MEJORAMIENTOS DEL CFSM MANIZALES, REGIONAL EJE CAFETERO.</t>
  </si>
  <si>
    <t>V1: Programación Vigencia 2025
V8: se ajusta objeto el futuro contratista va apoyar grupo de formacion y capacitacion.
V9: se ajusta objeto el futuro contratista va apoyar grupo de formacion y capacitacion, honorarios de acuerdo a tabla de honorarios y plazo de ejecución.
V10: No se alcanxo s rsdicar en el grupo de contratos</t>
  </si>
  <si>
    <t>V1: Programación Vigencia 2025
V2: Teniendo en cuenta la modificación de rubros, se realiza ajuste a la desagregación.
V9: Se modifica la fecha de inicio del proceso
V10: Se ajusta fecha de inicio del proceso</t>
  </si>
  <si>
    <t>V1: Programación Vigencia 2025
V7: Cambiar de mes
V9: Se solicita cambio en el tiempo de contratación por nueve meses  iniciando el 1 de abril hasta el mes diciembre y se actualiza el recurso,  teniendo en cuenta la autorización dada desde la Dirección General 
V10: Se solicita cambio de mes y responsable proceso para la radicación del proceso.</t>
  </si>
  <si>
    <t xml:space="preserve">240 - CONTRATAR EL SERVICIO DE MANTENIMIENTO CORRECTIVO Y PREVENTIVO INCLUIDO REPUESTOS PARA EL PARQUE AUTOMOTOR ASIGNADOS A LA REGIONAL GUAJIRA </t>
  </si>
  <si>
    <t>199 - PRESTAR LOS SERVICIOS PROFESIONALES PARA ADELANTAR LAS ACCIONES JURIDICAS DE COBRO PERSUASIVO Y COACTIVO DE COMPETENCIA DE LA OFICINA ASESORA JURIDICA DE LA UNIDAD ADMINISTRATIVA ESPECIAL MIGRACION COLOMBIA.</t>
  </si>
  <si>
    <t>447 - PRESTAR SERVICIOS DE APOYO A LA GESTIÓN  EN EL PROCESO DE MODERNIZACION INSTITUCIONAL PARA EL FORTALECIMIENTO DE LA GESTION DEL TALENTO HUMANO</t>
  </si>
  <si>
    <t>428 - CONTRATAR LAS ADECUACIONES PARA LAS INSTALACIONES ELÉCTRICAS, MANTENIMIENTO LOCATIVO MENOR Y DOTACIÓN DE EQUIPOS Y ELECTRODOMÉSTICOS MENORES MAS EFICIENTES ENERGÉTICAMENTE PARA EL CFSM CARTAGENA</t>
  </si>
  <si>
    <t>138 - CONTRATAR LAS ADECUACIONES Y MEJORAMIENTOS DEL PUESTO DE CONTROL MIGRATORIO TERRESTRE RUMICHACA, REGIONAL NARIÑO - PUTUMAYO.</t>
  </si>
  <si>
    <t>134 - CONTRATAR LAS ADECUACIONES Y MEJORAMIENTOS DEL PUESTO DE CONTROL MIGRATORIO FLUVIAL BALSA MIGRATORIA - RÍO AMAZONAS  DE LA REGIONAL AMAZONAS</t>
  </si>
  <si>
    <t>133 - CONTRATAR LAS ADECUACIONES Y MEJORAMIENTOS DEL CFSM BARRANQUILLA, REGIONAL ATLANTICO.</t>
  </si>
  <si>
    <t>81101500;95121700;72101500;72102900;72103300;72121100;72152700;76111500</t>
  </si>
  <si>
    <t>326 - CONTRATAR LA SEGUNDA FASE DE LAS ADECUACIONES Y MEJORAMIENTOS PARA LA SEDE MIGRACIÓN COLOMBIA EN CARTAGENA</t>
  </si>
  <si>
    <t>449 - CONTRATAR EL SERVICIO DE MANTENIMIENTO PREVENTIVO Y/O CORRECTIVO INCLUIDO REPUESTOS PARA EL PARQUE AUTOMOTOR REGIONAL ORIENTE EN LA CIUDAD DE BUCARAMANGA.</t>
  </si>
  <si>
    <t>450 - ADQUIRIR ESCÁNERES PARA CUBRIR LAS NECESIDADES DE LA REGIONALES DE LA UAEMC, EN LAS CANTIDADES Y ESPECIFICACIONES TÉCNICAS DEFINIDAS POR LA ENTIDAD.</t>
  </si>
  <si>
    <t>STH - 51</t>
  </si>
  <si>
    <t>STH - 52</t>
  </si>
  <si>
    <t>STH - 53</t>
  </si>
  <si>
    <t>STH - 54</t>
  </si>
  <si>
    <t>STH - 55</t>
  </si>
  <si>
    <t>STH - 56</t>
  </si>
  <si>
    <t>STH - 57</t>
  </si>
  <si>
    <t>SAF - 147</t>
  </si>
  <si>
    <t>SAF - 148</t>
  </si>
  <si>
    <t>OTIN -83</t>
  </si>
  <si>
    <t>V1: Programación Vigencia 2025
V9: El responsable debe cambiarse debido a proceso de encargos
V10: Cambiar de mes con el fin de adelantar el proceso de manera anticipada a la terminación del contrato vigente
V11: ajustar el valor, esto en atención al valor que se aprobó para que estos fueran extendidos hasta el 31 de diciembre de la presente vigencia.</t>
  </si>
  <si>
    <t>V1: Programación Vigencia 2025
 V11: Eliminar, no contamos con los recursos para hacer estos contratos</t>
  </si>
  <si>
    <t>V1: Programación Vigencia 2025
V11: Se solicita cambio de valor de la vigencia, debido a que se solicitan más recursos para cubir el arriendo hasta diciembre 31 de 2025</t>
  </si>
  <si>
    <t>296 - CONTRATAR EL ARRENDAMIENTO DE LAS OFICINAS 207 Y 212 DE LA TORRE ARGOS CON SUS CORRESPONDIENTES PARQUEADEROS, LOS CUALES SE ENCUENTRAN UBICADOS EN LA CALLE 26 NO 59-51 TORRE 3 PISO 2 DEL EDIFICIO ARGOS EN LA CIUDAD DE BOGOTÁ</t>
  </si>
  <si>
    <t>V1: Programación Vigencia 2025
V9: Teniendo en cuenta la finalización del contrato actual se ajusta fecha para estructuración
V10: Se actualiza cotización y estructurador
V11: ajustar el valor, esto en atención al valor que se aprobó para que estos fueran extendidos hasta el 31 de diciembre de la presente vigencia.</t>
  </si>
  <si>
    <t>92 - CONTRATAR LA RENOVACION DEL LICENCIAMIENTO ANTIVIRUS CON SOPORTE TÉCNICO EN EL MARCO DEL PROYECTO DE FORTALECIMIENTO DE LAS CAPACIDADES Y EVOLUCIÓN DE LAS TECNOLOGÍAS DE LA INFORMACIÓN</t>
  </si>
  <si>
    <t xml:space="preserve">V1: Programación Vigencia 2025
V9: El responsable debe cambiarse debido a proceso de encargos
V10: Cambiar de mes con el fin de adelantar el proceso de manera anticipada a la terminación del contrato vigente
V11: Adición presupuesto </t>
  </si>
  <si>
    <t xml:space="preserve">V1: Programación Vigencia 2025
V7: Asignado fuera de tiempo
V10: Papeles del proponente no llegaron a tiempo
V11: Adición presupuesto </t>
  </si>
  <si>
    <t>NIKOLLE LAGUADO</t>
  </si>
  <si>
    <t xml:space="preserve">BENKOS TRIANA OCAMPO </t>
  </si>
  <si>
    <t>V11: Proceso Nuevo</t>
  </si>
  <si>
    <t xml:space="preserve">145 - PRESTAR SERVICIOS PROFESIONALES PARA GESTIÓN DE CAPACITACIONES CON COOPERACIÓN INTERNACIONAL PARA BENEFICIO DE LOS FUNCIONARIOS DE MIGRACIÓN COLOMBIA,  ASI COMO GESTIÓN DE CALIDAD  PARA EL FORTALECIMIENTO DE LA GESTIÓN DE TALENTO HUMANO DE LA UAEMC.  </t>
  </si>
  <si>
    <t>451 - PRESTACIÓN DE SERVICIOS PROFESIONALES CON AUTONOMÍA TÉCNICA Y ADMINISTRATIVA A LA SUBDIRECCION DE CONTROL MIGRATORIO EN ASUNTOS DE EXTRACCIÓN Y CONSOLIDACIÓN DE INFORMACIÓN CUANTITATIVA Y CUALITATIVA.</t>
  </si>
  <si>
    <t xml:space="preserve">V1: Programación Vigencia 2025
V7: NO SE AUTORIZO EN EL MES DE FEBRERO, SE MODIFICA OBJETO PARA FORTALECER LA COORDINACION DE PERSONAL  
V10: SE MODIFICA OBJETO POR NECESIDAD DEL SERVICIO EN LA COORDINACION DE NOMINA
V11: SE AJUSTA OBJETO EL CUAL ESTA ACORDE CON EL PROYECTO DE INVERSION Y HONORARIOS </t>
  </si>
  <si>
    <t xml:space="preserve">453 - PRESTAR LOS SERVICIOS PROFESIONALES PARA LA ESTRUCTURACIÓN, EVALUACIÓN, EJECUCIÓN, SUPERVISIÓN EN LO CONCERNIENTE A LOS PROCESOS CONTRACTUALES A CARGO DEL GRUPO ADMINISTRATIVO , Y SEGUIMIENTO A LOS PROCESOS CONTRACTUALES DE LA UAEMC ESPECIALMENTE EN LOS PROCESOS DE CONTRATACIÓN DEL PROYECTO DE INVERSIÓN DE INFRAESTRUCTURA PARA LA VIGENCIA 2025 DE ACUERDO CON LAS CONDICIONES Y ESPECIFICACIONES TÉCNICAS DESCRITAS EN LOS ESTUDIOS PREVIOS </t>
  </si>
  <si>
    <t>454 - PRESTAR LOS SERVICIOS PROFESIONALES PARA LA PLANEACIÓN, ESTRUCTURACIÓN, EVALUACIÓN, SEGUIMIENTO Y APOYO A LA SUPERVISIÓN TÉCNICA DE LOS PROCESOS DE CONTRATACIÓN DEL PROYECTO DE INVERSIÓN DE INFRAESTRUCTURA PARA LA VIGENCIA 2025, EN TEMAS RELACIONADOS CON LA INFRAESTRUCTURA DE LA UAEMC.</t>
  </si>
  <si>
    <t xml:space="preserve">455 - PRESTAR LOS SERVICIOS PROFESIONALES PARA LA ESTRUCTURACIÓN, EVALUACIÓN, EJECUCIÓN, SUPERVISIÓN Y DEMÁS ASPECTOS DE LOS PROCESOS CONTRACTUALES A CARGO DEL GRUPO ADMINISTRATIVO ESPECIALMENTE EN LOS PROCESOS DE CONTRATACIÓN DEL PROYECTO DE INVERSIÓN DE INFRAESTRUCTURA PARA LA VIGENCIA 2025, DE ACUERDO CON LAS CONDICIONES Y ESPECIFICACIONES TÉCNICAS DESCRITAS EN LOS ESTUDIOS PREVIOS </t>
  </si>
  <si>
    <t>456 - PRESTAR LOS SERVICIOS PROFESIONALES  EN LOS PROCESOS DE CONTRATACIÓN PARA LAS ETAPAS PRECONTRACTUAL, CONTRACTUAL Y POSCONTRACTUAL ASI COMO PARA LA PLANEACIÓN, SEGUIMIENTO Y GESTIÓN DE REPORTES EN EL PROYECTO DE INVERSIÓN DE INFRAESTRUCTURA DE LA UAEMC.</t>
  </si>
  <si>
    <t>457 - PRESTAR LOS SERVICIOS PROFESIONALES PARA LA PLANEACIÓN, ESTRUCTURACIÓN, EVALUACIÓN, SEGUIMIENTO Y APOYO A LA SUPERVISIÓN TÉCNICA DE LOS PROCESOS DE CONTRATACIÓN DEL PROYECTO DE INVERSIÓN DE INFRAESTRUCTURA PARA LA VIGENCIA 2025, EN TEMAS RELACIONADOS CON LA INFRAESTRUCTURA Y PLANIMETRIAS DE LAS OBRAS DE ADECUACIÓN DE LA UAEMC.</t>
  </si>
  <si>
    <t>458 - PRESTAR LOS SERVICIOS PROFESIONALES EN EL GRUPO INTERNO DE TRABAJO ADMINISTRATIVO, EN LO RELACIONADO CON EL DESARROLLO DE LOS PROCESOS DE CONTRATACIÓN EN LAS ETAPAS PRECONTRACTUAL, CONTRACTUAL Y POSCONTRACTUAL, ASI COMO EN LAS DEMÁS ACTIVIDADES DE ORDEN JURÍDICO SEGÚN LE SEAN REQUERIDAS EN EL MARCO DEL PROYECTO DE INVERSIÓN DE INFRAESTRUCTURA PARA LA VIGENCIA 2025 DE LA UAEMC.</t>
  </si>
  <si>
    <t>459 - PRESTAR LOS SERVICIOS PROFESIONALES PARA LA PLANEACIÓN, ESTRUCTURACIÓN, EVALUACIÓN, SEGUIMIENTO Y SUPERVISIÓN TÉCNICA DE LOS PROCESOS DE CONTRATACIÓN DEL PROYECTO DE INVERSIÓN DE INFRAESTRUCTURA PARA LA VIGENCIA 2025, EN LOS ASPECTOS AMBIENTALES DE LA UAEMC.</t>
  </si>
  <si>
    <t>460 - PRESTAR LOS SERVICIOS DE APOYO A LA GESTIÓN PARA LA IMPLEMENTACIÓN, CONTROL, SALVAGUARDA Y VERIFICACIÓN FÍSICA DE LAS SEDES DE LA UAEMC A NIVEL NACIONAL FORTALECIENDO LA INFRAESTRUCTURA FÍSICA PARA LA ADECUADA PRESTACIÓN DE LOS SERVICIOS MIGRATORIOS EN LA VIGENCIA 2025.</t>
  </si>
  <si>
    <t>461 - PRESTAR LOS SERVICIOS PROFESIONALES PARA LA PLANEACIÓN, ESTRUCTURACIÓN, EVALUACIÓN, SEGUIMIENTO Y APOYO A LA SUPERVISIÓN TÉCNICA DE LOS PROCESOS DE CONTRATACIÓN DEL PROYECTO DE INVERSIÓN DE INFRAESTRUCTURA PARA LA VIGENCIA 2025, ASI COMO EN TEMAS RELACIONADOS CON EL FORTALECIMIENTO DE LA INFRAESTRUCTURA EN LAS SEDES DE LA UAEMC.</t>
  </si>
  <si>
    <t xml:space="preserve">464 - PRESTAR DE SERVICIOS PROFESIONALES EN EL TRÁMITE DE CUENTAS POR PAGAR Y OBLIGACIONES DENTRO DEL SIIF, LA APLICACIÓN DE RETENCIONES Y LA REVISIÓN DE DECLARACIONES TRIBUTARIAS A CARGO DE LA ENTIDAD Y DEMÁS ACTIVIDADES A CARGO EL GRUPO FINANCIERO, DE ACUERDO CON LAS CONDICIONES Y ESPECIFICACIONES TÉCNICAS DESCRITAS EN LOS ESTUDIOS PREVIOS </t>
  </si>
  <si>
    <t>465 - PRESTAR DE SERVICIOS PROFESIONALES EN TEMAS TRIBUTARIOS Y FINANCIEROS A CARGO DEL GRUPO FINANCIERO, DE ACUERDO CON LAS CONDICIONES Y ESPECIFICACIONES TÉCNICAS DESCRITAS EN LOS ESTUDIOS PREVIOS.</t>
  </si>
  <si>
    <t>OSCAR IVAN OBANDO GARZON</t>
  </si>
  <si>
    <t xml:space="preserve">NIKOLLE ALEJANDRA LAGUADO URIBE </t>
  </si>
  <si>
    <t>LUIS EDUARDO SARIS</t>
  </si>
  <si>
    <t>466 - PRESTAR LOS SERVICIOS PROFESIONALES PARA LA ESTRUCTURACIÓN, SEGUIMIENTO Y APOYO A EL ANALISIS EN TEMAS DE ORDEN GENERAL RELACIONADOS CON LA INFRAESTRUCTURA DE LA UAEMC.</t>
  </si>
  <si>
    <t>SCMG - 7</t>
  </si>
  <si>
    <t>SCMG - 8</t>
  </si>
  <si>
    <t>SAF - 149</t>
  </si>
  <si>
    <t>SAF - 150</t>
  </si>
  <si>
    <t>SAF - 151</t>
  </si>
  <si>
    <t>SAF - 152</t>
  </si>
  <si>
    <t>SAF - 153</t>
  </si>
  <si>
    <t>SAF - 154</t>
  </si>
  <si>
    <t>SAF - 155</t>
  </si>
  <si>
    <t>SAF - 156</t>
  </si>
  <si>
    <t>SAF - 157</t>
  </si>
  <si>
    <t>SAF - 158</t>
  </si>
  <si>
    <t>SAF - 159</t>
  </si>
  <si>
    <t>SAF - 160</t>
  </si>
  <si>
    <t>SAF - 161</t>
  </si>
  <si>
    <t>SAF - 162</t>
  </si>
  <si>
    <t>297 - CONTRATAR EL ARRENDAMIENTO DE LAS OFICINAS 401, 402 Y 404 CON SUS RESPECTIVOS PARQUEADEROS, LOS CUALES SE ENCUENTRAN UBICADOS EN LA CALLE 26 NO. 59-51, TORRE 3, PISO 4 DEL EDIFICIO ARGOS, EN LA CIUDAD DE BOGOTÁ</t>
  </si>
  <si>
    <t>298 - CONTRATAR EL ARRENDAMIENTO DE LA OFICINA 403, DE LA TORRE ARGOS CON SUS CORRESPONDIENTES PARQUEADEROS, LOS CUALES SE ENCUENTRAN UBICADOS EN LA CALLE 26 NO. 59-51, TORRE 3, PISO 4 DEL EDIFICIO ARGOS, EN LA CIUDAD DE BOGOTÁ</t>
  </si>
  <si>
    <t>SOPORTE E IMPLEMENTACIÓN  ZABBIX</t>
  </si>
  <si>
    <t>213 - CONTRATAR EL ARRENDAMIENTO DE UN LOCAL COMERCIAL EN LA CIUDAD DE ARMENIA EN EL DEPARTAMENTO DEL QUINDÍO CON DESTINO A LAS OFICINAS DEL CENTRO FACILITADOR DE SERVICIOS MIGRATORIOS DE ARMENIA.</t>
  </si>
  <si>
    <t>V1: Programación Vigencia 2025
V12: Ajustar valor del contrato</t>
  </si>
  <si>
    <t>V1: Programación Vigencia 2025
V4: Se solicita modificar Valor estimado, ya que el simulador de la TVCE arrojó menor valor al estimado
V7: Se solicita modificar Valor estimado, debido a que el valor ofertado en el evento No. 185999 Región 18 se incrementa a la hora de recibir las cotizaciones en la plataforma de la TVES, pero, no sebrfepasan los precios techo del catalogo de precios del acuerdo marco de Aseo y Cafetería 
V12: Se solicita cambio de valor estimado debido a que hubo cambio de personal de mantenimiento por personal de aseo, esta modificación fue apñrobada en Comité de Contratación del 10/04/2025</t>
  </si>
  <si>
    <t>V1: Linea nueva
V10: Se ajusta duración estimada del contrato
V11: Se ajusta Fuente de recursos</t>
  </si>
  <si>
    <t>91 - CONTRATAR LA RENOVACION DEL  SOPORTE AVANZADO PARA LA PLATAFORMA DE MONITOREO ZABBIX, ASI COMO LA IMPLEMENTACION DEL MONITOREO  DE ORACLE SERVICE BUS EN EL MARCO DEL PROYECTO DE FORTALECIMIENTO DE LAS CAPACIDADES Y EVOLUCIÓN DE LAS TECNOLOGÍAS DE LA INFORMACIÓN</t>
  </si>
  <si>
    <t>V10: Nuevo Proceso
V13: SE MODIFICA OBJETO Y HONORARIOS.</t>
  </si>
  <si>
    <t xml:space="preserve">C-1199-1002-14-53105B-1199062-02 ADQUIS. DE BYS - SERVICIOS DE INFORMACIÓN ACTUALIZADOS - OPTIMIZACIÓN DE LOS PROCESOS DE GESTIÓN DOCUMENTAL EN UAEMC A NIVEL NACIONAL </t>
  </si>
  <si>
    <t>GILMER  AMEZQUITA</t>
  </si>
  <si>
    <t>NIDIA LOPEZ</t>
  </si>
  <si>
    <t>JOSE ALEJANDRO RUIZ</t>
  </si>
  <si>
    <t>V14: Linea nueva</t>
  </si>
  <si>
    <t>21 - CONTRATAR EL SERVICIO PARA LA IMPLEMENTACIÓN DE ACCIONES PARA EL FORTALECIMIENTO DEL ACCESO DE LA INFORMACIÓN Y COMUNICACIÓN, DE LA POBLACIÓN SORDA, MEDIANTE EL DISEÑO, LA ELABORACIÓN Y LA ACTUALIZACIÓN DEL MATERIAL AUDIOVISUAL INSTITUCIONAL DE MIGRACIÓN COLOMBIA</t>
  </si>
  <si>
    <t xml:space="preserve">425 - CONTRATAR EL SERVICIO DE MANTENIMIENTO PREVENTIVO Y CORRECTIVO PARA EL EQUIPO DE GRAFOLOGÍA VIDEO COMPARADOR VSC - 800, CON BOLSA DE REPUESTOS.                                                                                                                                                                                       </t>
  </si>
  <si>
    <t>MANTENIMIENTO EQUIPO DE GRAFOLOGÍA</t>
  </si>
  <si>
    <t>MARTHA GAITAN</t>
  </si>
  <si>
    <t>martha.gaitan@migracioncolombia.gov.co</t>
  </si>
  <si>
    <t xml:space="preserve">V1: Programación Vigencia 2025
V9: Se solicita modificar fecha estimada de inicio, valor estimado vigencia total y actual, nombre y correo del responsable, de acuerdo a solicitud de la oficina de planeacion.
V10: Se solicita modificar nombre y correo de responsable, de acuerdo a solicitud de la oficina de planeacion.
V14: Se solicita modificar la fecha estimada de inicio, final, nombre responsable y correo de acuerdo a solicitud del area de planeacion. </t>
  </si>
  <si>
    <t>V1: Programación Vigencia 2025
V4: Se solicita modificar la fecha estimada de inicio y duración del contrato, toda vez que, falta realizar investigación para la adquisición de un licenciamiento que requiere la Entidad.
V5: Se solicita modificar fuente de los recursos de acuerdo a aprobaciones de recursos por fuente Nación
V10:  Se solicita modificaar la fecha estimada de inicio, toda vez que el proceso se radico al area de contratos fuera de las fecha estipuladas
V14: Se solicita modificar la fecha estimada de inicio, de acuerdo a recomendación del área de contratos</t>
  </si>
  <si>
    <t>V1: Programación Vigencia 2025
V10:  Se solicita modificaar la fecha estimada de inicio, toda vez que el proceso no se radico al area de contratos en las fecha estipuladas
V14: Se solicita modificar la fecha estimada de inicio, de acuerdo a recomendación del área de contratos</t>
  </si>
  <si>
    <t>V1: Programación Vigencia 2025
V7: Se actualiza mes de inicio y final del proceso ya que no fue radicado en el mes de febrero
V14: Se actualiza mes de inicio ya que no fue radicado en el mes de abril.</t>
  </si>
  <si>
    <t>V1: Programación Vigencia 2025
V7: Se solicita cambio de fecha estimada de inicio del proceso
V14: Se solicita cambio de fecha estimada de inicio del proceso, debido a que no ha allegado cotizaciones</t>
  </si>
  <si>
    <t>YELIZ ISABEL</t>
  </si>
  <si>
    <t xml:space="preserve">161 - ADQUIRIR LA SUSCRIPCIÓN DE LICENCIAMIENTO DEL SOFTWARE PARA LA ADMINISTRACIÓN DE LA PLATAFORMA E-LEARNING Y SOPORTE TECNICO DE LA UNIDAD ADMINISTRATIVA ESPECIAL MIGRACIÓN COLOMBIA.
</t>
  </si>
  <si>
    <t>CONTENIDOS PARA PLATAFORMA</t>
  </si>
  <si>
    <t>HECTOR</t>
  </si>
  <si>
    <t>CRISTIAN QUEBRAYA</t>
  </si>
  <si>
    <t>V1: Programación Vigencia 2025
V14: Eliminar proceso</t>
  </si>
  <si>
    <t>V14: Proceso nuevo</t>
  </si>
  <si>
    <t>V1: Programación Vigencia 2025
V10: POR FAVOR MOVER LÍNEA PARA ABRIL 
V14: Por dirtectris de extranjeria se solicita eliminar proceso</t>
  </si>
  <si>
    <t>467 - PRESTAR LOS SERVICIOS PROFESIONALES EN GESTIÓN DOCUMENTAL, ASUMIENDO EL LIDERAZGO EN LA PLANIFICACIÓN DEL PROCESO CONFORME A LOS REQUERIMIENTOS DE LA UAEMC Y LOS LINEAMIENTOS ESTABLECIDOS POR EL ARCHIVO GENERAL DE LA NACIÓN,  EN MARCO DEL PROYECTO DE INVERSIÓN OPTIMIZACIÓN DE LOS PROCESOS DE GESTIÓN DOCUMENTAL EN LA UAEMC A NIVEL NACIONAL.</t>
  </si>
  <si>
    <t>468 - PRESTAR LOS SERVICIOS PROFESIONALES EN EL DESARROLLO, ACTUALIZACIÓN E IMPLEMENTACIÓN DE LOS PROCESOS DE GESTIÓN DOCUMENTAL, ATENDIENDO LAS NECESIDADES INSTITUCIONALES Y CONTRIBUYENDO AL FORTALECIMIENTO DE LA FUNCIÓN ARCHIVÍSTICA DE LA UAEMC,  EN MARCO DEL PROYECTO DE INVERSIÓN OPTIMIZACIÓN DE LOS PROCESOS DE GESTIÓN DOCUMENTAL EN LA UAEMC A NIVEL NACIONAL.</t>
  </si>
  <si>
    <t>469 - PRESTAR LOS SERVICIOS DE APOYO A LA GESTIÓN PARA LA EJECUCIÓN DE ACTIVIDADES OPERATIVAS RELACIONADAS CON LA GESTIÓN DOCUMENTAL Y LA ORGANIZACIÓN ARCHIVÍSTICA, EN LA IMPLEMENTACIÓN DE LAS TABLAS DE RETENCIÓN DOCUMENTAL, QUE FACILITEN LAS TRANSFERENCIAS DOCUMENTALES PRIMARIAS EN LOS PROCESOS DEL GRUPO DE ARCHIVO Y CORRESPONDENCIA Y DEMÁS DEPENDENCIAS QUE INTEGRAN LA UAEMC, EN MARCO DEL PROYECTO DE INVERSIÓN OPTIMIZACIÓN DE LOS PROCESOS DE GESTIÓN DOCUMENTAL EN LA UAEMC A NIVEL NACIONAL.</t>
  </si>
  <si>
    <t>470 - PRESTAR LOS SERVICIOS DE APOYO A LA GESTIÓN EN LA SUBDIRECCIÓN ADMINISTRATIVA Y FINANCIERA, CON EL PROPÓSITO DE FORTALECER LA ADECUADA IMPLEMENTACIÓN DE LOS PROCESOS, PROCEDIMIENTOS Y MECANISMOS DE CONTROL, EN MARCO DEL PROYECTO DE INVERSIÓN OPTIMIZACIÓN DE LOS PROCESOS DE GESTIÓN DOCUMENTAL EN LA UAEMC A NIVEL NACIONAL.</t>
  </si>
  <si>
    <t>471 - PRESTAR LOS SERVICIOS DE APOYO A LA GESTIÓN DEL GRUPO DE ARCHIVO Y CORRESPONDENCIA ENFOCADOS EN EL CONTROL Y MEJORAMIENTO DEL SISTEMA DE GESTIÓN DOCUMENTAL ORFEO, APOYANDO EL SEGUIMIENTO A LA SUPERVISIÓN TÉCNICA DE LOS CONTRATOS Y EN LA RESPUESTA EFECTIVA A LOS REQUERIMIENTOS DEL GRUPO DE ARCHIVO Y CORRESPONDENCIA DE LA UAEMC, EN MARCO DEL PROYECTO DE INVERSIÓN OPTIMIZACIÓN DE LOS PROCESOS DE GESTIÓN DOCUMENTAL EN LA UAEMC A NIVEL NACIONAL.</t>
  </si>
  <si>
    <t>472 - PRESTAR LOS SERVICIOS DE APOYO A LA GESTIÓN DEL GRUPO DE ARCHIVO Y CORRESPONDENCIA, CON EL PROPÓSITO DE GARANTIZAR EL DESARROLLO DE LAS ACTIVIDADES TRANSVERSALES DEL GRUPO, MEDIANTE LA APLICACIÓN DE PROCESOS TÉCNICOS ARCHIVÍSTICOS QUE CONTRIBUYAN A LA EFICIENCIA Y ORGANIZACIÓN DOCUMENTAL DE LA UAEMC, EN MARCO DEL PROYECTO DE INVERSIÓN OPTIMIZACIÓN DE LOS PROCESOS DE GESTIÓN DOCUMENTAL EN LA UAEMC A NIVEL NACIONAL.</t>
  </si>
  <si>
    <t>473 - PRESTAR LOS SERVICIOS PROFESIONALES PARA LA EJECUCIÓN DE ACTIVIDADES ASOCIADAS A LA GESTIÓN CONTRACTUAL Y ADMINISTRATIVA EN EL MARCO DEL PROYECTO DE FORTALECIMIENTO DE LAS CAPACIDADES Y EVOLUCIÓN DE LAS TECNOLOGÍAS DE LA INFORMACIÓN</t>
  </si>
  <si>
    <t>474 - PRESTAR LOS SERVICIOS PROFESIONALES PARA LA  GESTIÓN DE PLANES, PROGRAMAS Y DOCUMENTACIÓN TÉCNICA, EN EL MARCO DEL PROYECTO DE FORTALECIMIENTO DE LAS CAPACIDADES Y EVOLUCIÓN DE LAS TECNOLOGÍAS DE LA INFORMACIÓN</t>
  </si>
  <si>
    <t>475 - PRESTAR SERVICIOS PROFESIONALES PARA ATENDER ASUNTOS JURÍDICOS Y DE GESTIÓN CONTRACTUAL, DE ACUERDO CON LAS DISPOSICIONES LEGALES VIGENTES, EN EL MARCO DEL PROYECTO DE FORTALECIMIENTO DE LAS CAPACIDADES Y EVOLUCIÓN DE LAS TECNOLOGÍAS DE LA INFORMACIÓN</t>
  </si>
  <si>
    <t>476 - PRESTAR LOS SERVICIOS PROFESIONALES, RELACIONADO CON EL PROYECTO DE INVERSIÓN FORTALECIMIENTO DE LAS CAPACIDADES Y EVOLUCIÓN DE LAS TECNOLOGÍAS DE LA INFORMACIÓN EN MIGRACIÓNCOLOMBIA, EN EL COMPAÑAMIENTO JURIDICO DE LOS PROCESOS DE CONTRATACIÓN EN LAS ETAPAS PRECONTRACTUAL, CONTRACTUAL Y POSTCONTRACTUAL QUE SE ADELANTEN EN LA UAEMC.</t>
  </si>
  <si>
    <t>477 - PRESTAR LOS SERVICIOS PROFESIONALES PARA LA GESTIÓN INTEGRAL Y ADMINISTRACIÓN OPERATIVA DEL CENTRO DE CÓMPUTO EN EL MARCO DEL PROYECTO DE FORTALECIMIENTO DE LAS CAPACIDADES Y EVOLUCIÓN DE LAS TECNOLOGÍAS DE LA INFORMACIÓN</t>
  </si>
  <si>
    <t>478 - PRESTAR LOS SERVICIOS PROFESIONALES PARA GESTIONAR LA ADMINISTRACIÓN EFICIENTE DE SISTEMAS OPERATIVOS LINUX Y PLATAFORMAS DE VIRTUALIZACIÓN EN EL MARCO DEL PROYECTO DE FORTALECIMIENTO DE LAS CAPACIDADES Y EVOLUCIÓN DE LAS TECNOLOGÍAS DE LA INFORMACIÓN</t>
  </si>
  <si>
    <t>479 - PRESTAR LOS SERVICIOS PROFESIONALES PARA LA ADMINISTRAR, MANTENER Y OPTIMIZAR LAS BASES DE DATOS Y SISTEMAS DE INFORMACIÓN EN EL MARCO DEL PROYECTO DE FORTALECIMIENTO DE LAS CAPACIDADES Y EVOLUCIÓN DE LAS TECNOLOGÍAS DE LA INFORMACIÓN</t>
  </si>
  <si>
    <t>480 - PRESTAR LOS SERVICIOS PROFESIONALES PARA EJECUTAR ACTIVIDADES RELACIONADAS CON EL MANTENIMIENTO PREVENTIVO, CORRECTIVO Y GESTIÓN DE RÉPLICAS EN BASES DE DATOS EN EL MARCO DEL PROYECTO DE FORTALECIMIENTO DE LAS CAPACIDADES Y EVOLUCIÓN DE LAS TECNOLOGÍAS DE LA INFORMACIÓN</t>
  </si>
  <si>
    <t>481 - PRESTAR LOS SERVICIOS PROFESIONALES PARA LA GESTIÓN, ADMINISTRACIÓN Y MANTENIMIENTO INTEGRAL DE LAS BASES DE DATOS, GARANTIZANDO SU DISPONIBILIDAD, SEGURIDAD Y RENDIMIENTO ÓPTIMO, EN EL MARCO DEL PROYECTO DE FORTALECIMIENTO DE LAS CAPACIDADES Y EVOLUCIÓN DE LAS TECNOLOGÍAS DE LA INFORMACIÓN</t>
  </si>
  <si>
    <t>482 - PRESTAR LOS SERVICIOS PROFESIONALES PARA LA CONFIGURACIÓN, IMPLEMENTACIÓN Y GESTIÓN DE ENTORNOS TECNOLÓGICOS, DESPLIEGUE DE APLICACIONES Y CONTROL DE VERSIONES DEL CÓDIGO FUENTE DE LOS SISTEMAS DE INFORMACIÓN EN EL MARCO DEL PROYECTO DE FORTALECIMIENTO DE LAS CAPACIDADES Y EVOLUCIÓN DE LAS TECNOLOGÍAS DE LA INFORMACIÓN</t>
  </si>
  <si>
    <t xml:space="preserve">483 - PRESTAR LOS  SERVICIOS PROFESIONALES PARA EL SOPORTE Y MANTENIMIENTO DEL SISTEMA DE GESTIÓN DOCUMENTAL ORFEO, ASEGURANDO SU OPERATIVIDAD, EFICIENCIA Y CAPACIDAD DE ADAPTACIÓN A LOS REQUERIMIENTOS FUNCIONALES Y TÉCNICOS, EN EL MARCO DEL PROYECTO DE FORTALECIMIENTO DE LAS CAPACIDADES Y EVOLUCIÓN DE LAS TECNOLOGÍAS DE LA INFORMACIÓN. </t>
  </si>
  <si>
    <t>484 - PRESTAR LOS SERVICIOS PROFESIONALES PARA  EL LEVANTAMIENTO, ESPECIFICACIÓN DE REQUERIMIENTOS, REALIZACIÓN DE PRUEBAS Y CAPACITACIÓN, ORIENTADAS AL DESARROLLO, IMPLEMENTACIÓN Y MEJORA CONTINUA DE LOS SISTEMAS DE INFORMACIÓN, CONFORME A LOS ESTÁNDARES TÉCNICOS Y METODOLOGÍAS, EN EL MARCO DEL PROYECTO DE FORTALECIMIENTO DE LAS CAPACIDADES Y EVOLUCIÓN DE LAS TECNOLOGÍAS DE LA INFORMACIÓN</t>
  </si>
  <si>
    <t>485 - PRESTAR LOS SERVICIOS PROFESIONALES PARA EL SEGUIMIENTO Y CONTROL DEL CICLO DE DESARROLLO DE SOFTWARE, PARA ASEGURAR EL CUMPLIMIENTO DE LOS ESTÁNDARES DE CALIDAD, NORMATIVAS TÉCNICAS Y MEJORES PRÁCTICAS, EN EL MARCO DEL PROYECTO DE FORTALECIMIENTO DE LAS CAPACIDADES Y EVOLUCIÓN DE LAS TECNOLOGÍAS DE LA INFORMACIÓN</t>
  </si>
  <si>
    <t>486 - PRESTAR LOS SERVICIOS PROFESIONALES PARA LA OFICINA DE TECNOLOGÍA DE LA INFORMACIÓN DE MIGRACIÓN COLOMBIA, MEDIANTE LA EJECUCIÓN DE ACTIVIDADES RELACIONADAS CON EL DESARROLLO, MANTENIMIENTO Y OPTIMIZACIÓN DE APLICACIONES EN LENGUAJE DE PROGRAMACIÓN .NET, CONFORME A LOS ESTÁNDARES TÉCNICOS Y METODOLOGÍAS, EN EL MARCO DEL PROYECTO DE FORTALECIMIENTO DE LAS CAPACIDADES Y EVOLUCIÓN DE LAS TECNOLOGÍAS DE LA INFORMACIÓN</t>
  </si>
  <si>
    <t>487 - PRESTAR LOS SERVICIOS PROFESIONALES PARA LA OFICINA DE TECNOLOGÍA DE LA INFORMACIÓN DE MIGRACIÓN COLOMBIA EN LAS ACTIVIDADES RELACIONADAS CON EL DESARROLLO DE APLICACIONES UTILIZANDO EL LENGUAJE DE PROGRAMACIÓN .NET, ASEGURANDO SU CALIDAD, FUNCIONALIDAD, EN EL MARCO DEL PROYECTO DE FORTALECIMIENTO DE LAS CAPACIDADES Y EVOLUCIÓN DE LAS TECNOLOGÍAS DE LA INFORMACIÓN</t>
  </si>
  <si>
    <t>488 - PRESTAR LOS SERVICIOS PROFESIONALES PARA LA GESTIÓN Y ADMINISTRACIÓN DE PLATAFORMAS TECNOLÓGICAS, ASÍ COMO PARA LA ATENCIÓN Y RESOLUCIÓN DE REQUERIMIENTOS DE DESARROLLO DE LOS SISTEMAS DE INFORMACIÓN DE LA UAEMC, GARANTIZANDO SU EFICIENCIA, SEGURIDAD Y ALINEACIÓN CON LOS OBJETIVOS ESTRATÉGICOS DE LA ENTIDAD, EN EL MARCO DEL PROYECTO DE FORTALECIMIENTO DE LAS CAPACIDADES Y EVOLUCIÓN DE LAS TECNOLOGÍAS DE LA INFORMACIÓN</t>
  </si>
  <si>
    <t>489 - PRESTAR LOS SERVICIOS PROFESIONALES PARA EL DESARROLLO DE NUEVAS FUNCIONALIDADES, OPTIMIZACIÓN DE LA INFRAESTRUCTURA, GESTIÓN E INTEGRACIÓN DEL SISTEMA DE GESTIÓN DOCUMENTAL ORFEO, GARANTIZANDO SU DESEMPEÑO EFICIENTE Y SU ALINEACIÓN CON LOS REQUERIMIENTOS OPERATIVOS, EN EL MARCO DEL PROYECTO DE FORTALECIMIENTO DE LAS CAPACIDADES Y EVOLUCIÓN DE LAS TECNOLOGÍAS DE LA INFORMACIÓN</t>
  </si>
  <si>
    <t>490 - PRESTAR LOS SERVICIOS PROFESIONALES PARA EL DESARROLLO, MANTENIMIENTO Y SOPORTE DE APLICACIONES JAVA, ATENDIENDO LOS REQUERIMIENTOS FUNCIONALES Y LA GESTIÓN DE INCIDENTES EN CUMPLIMIENTO DE LOS ESTÁNDARES TÉCNICOS, BUENAS PRÁCTICAS Y METODOLOGÍAS, EN EL MARCO DEL PROYECTO DE FORTALECIMIENTO DE LAS CAPACIDADES Y EVOLUCIÓN DE LAS TECNOLOGÍAS DE LA INFORMACIÓN</t>
  </si>
  <si>
    <t>491 - PRESTAR LOS SERVICIOS PROFESIONALES PARA LA ADMINISTRACIÓN Y DESARROLLO DE FUNCIONALIDADES EN EL BUS DE DATOS ORACLE, GARANTIZANDO SU ÓPTIMO RENDIMIENTO, INTEGRACIÓN Y ALINEACIÓN CON LOS REQUERIMIENTOS TÉCNICOS Y OPERATIVOS, EN EL MARCO DEL PROYECTO DE FORTALECIMIENTO DE LAS CAPACIDADES Y EVOLUCIÓN DE LAS TECNOLOGÍAS DE LA INFORMACIÓN</t>
  </si>
  <si>
    <t>492 - PRESTAR LOS SERVICIOS PROFESIONALES PARA LA ADMINISTRACIÓN DE LOS SERVIDORES Y SERVICIOS DE LA INFRAESTRUCTURA TECNOLÓGICA QUE SOPORTA A LA UNIDAD ADMINISTRATIVA ESPECIAL MIGRACIÓN COLOMBIA, GARANTIZANDO SU ÓPTIMO RENDIMIENTO, DISPONIBILIDAD Y SEGURIDAD, EN EL MARCO DEL PROYECTO DE FORTALECIMIENTO DE LAS CAPACIDADES Y EVOLUCIÓN DE LAS TECNOLOGÍAS DE LA INFORMACIÓN</t>
  </si>
  <si>
    <t>493 - CONTRATAR LA PRESTACIÓN DE SERVICIOS DE APOYO A LA GESTIÓN EN MATERIA ELECTRICA Y ADMINSTRACION DE UPS´S EN EL MARCO DEL PROYECTO DE FORTALECIMIENTO DE LAS CAPACIDADES Y EVOLUCIÓN DE LAS TECNOLOGÍAS DE LA INFORMACIÓN</t>
  </si>
  <si>
    <t>494 - PRESTAR SERVICIOS DE APOYO A LA GESTIÓN MEDIANTE SOPORTE TÉCNICO Y  RESOLUCIÓN DE INCIDENTES PARA SEGURAR SU ADECUADO FUNCIONAMIENTO EN EL MARCO DEL PROYECTO DE FORTALECIMIENTO DE LAS CAPACIDADES Y EVOLUCIÓN DE LAS TECNOLOGÍAS DE LA INFORMACIÓN.</t>
  </si>
  <si>
    <t>495 - CONTRATAR LA PRESTACIÓN DE SERVICIOS DE APOYO A LA GESTIÓN EN APOYAR INSTALACIÓN, CONFIGURACIÓN, MANTENIMIENTO PREVENTIVO Y CORRECTIVO DE LOS EQUIPOS ELECTRÓNICOS, CÓMPUTO DE LA ENTIDAD, EN EL MARCO DEL PROYECTO DE FORTALECIMIENTO DE LAS CAPACIDADES Y EVOLUCIÓN DE LAS TECNOLOGÍAS DE LA INFORMACIÓN</t>
  </si>
  <si>
    <t>496 - PRESTAR SERVICIOS PROFESIONALES DESDE EL ÁREA DE GESTIÓN, PARA DESARROLLAR TODAS AQUELLAS ACTIVIDADES MISIONALES DE LA SUBDIRECCIÓN DE CONTROL MIGRATORIO.</t>
  </si>
  <si>
    <t>497 - PRESTAR SERVICIOS PROFESIONALES DESDE EL ÁREA DE GESTIÓN, PARA DESARROLLAR TODAS AQUELLAS ACTIVIDADES MISIONALES DE LA SUBDIRECCIÓN DE CONTROL MIGRATORIO.</t>
  </si>
  <si>
    <t>498 - PRESTAR SERVICIOS PROFESIONALES CON CONOCIMIENTO EN SERVICIOS A LA CIUDADANÍA PARA EL APOYO A LA SUPERVISIÓN DEL CONTAC CENTER, MEJORAMIENTO DE LOS CANALES DE SERVICIO DE LA ENTIDAD Y LA EJECUCIÓN DEL PROYECTO DE "FORTALECIMIENTO INSTITUCIONAL DEL SERVICIO A LA CIUDADANÍA Y DE ACCIONES PARA LA PARTICIPACIÓN DEMOCRÁTICA DE LA POBLACIÓN MIGRANTE Y COMUNIDADES DE ACOGIDA,</t>
  </si>
  <si>
    <t xml:space="preserve">499 - PRESTAR SERVICIOS PROFESIONALES EN MATERIA DE ACCESIBILIDAD Y ATENCIÓN PREFERENCIAL PARA LA EJECUCIÓN DEL PROYECTO DE FORTALECIMIENTO INSTITUCIONAL DEL SERVICIO A LA CIUDADANÍA Y DE ACCIONES PARA LA PARTICIPACIÓN DEMOCRÁTICA DE LA POBLACIÓN MIGRANTE Y COMUNIDADES DE ACOGIDA </t>
  </si>
  <si>
    <t>500 - PRESTAR SERVICIOS PROFESIONALES AL GRUPO DE ATENCIÓN Y RELACIONAMIENTO CON LA CIUDADANIA EN LA GESTIÓN DEL PROYECTO DE FORTALECIMIENTO INSTITUCIONAL DEL SERVICIO A LA CIUDADANÍA Y DE ACCIONES PARA LA PARTICIPACIÓN DEMOCRÁTICA DE LA POBLACIÓN MIGRANTE Y COMUNIDADES DE ACOGIDA</t>
  </si>
  <si>
    <t>501 - PRESTAR SERVICIOS DE APOYO A LA GESTIÓN PARA MANEJAR  LAS REDES SOCIALES INSTITUCIONALES; ASÍ COMO REALIZAR LA PRODUCCIÓN DE CONTENIDOS AUDIOVISUALES Y DIGITALES; ADEMÁS DE CREAR E IMPULSAR CAMPAÑAS INSTITUCIONALES REQUERIDAS POR LA OFICINA DE COMUNICACIONES</t>
  </si>
  <si>
    <t>502 - PRESTAR SERVICIOS PROFESIONALES DE MANERA TÉCNICA Y FUNCIONAL EN LAS ACTIVIDADES QUE DESARROLLA LA OFICINA DE COMUNICACIONES</t>
  </si>
  <si>
    <t>503 - CONTRATAR LOS SERVICIOS PROFESIONALES PARA LA ELABORACIÓN DE CONTENIDOS TEMÁTICOS DIGITALES PARA LA PLATAFORMA E-LEARNING DE MIGRACIÓN COLOMBIA.</t>
  </si>
  <si>
    <t>507 - PRESTAR LOS SERVICIOS DE APOYO A LA GESTIÓN EN LA CONSOLIDACIÓN Y ANÁLISIS DE LA INFORMACIÓN , DE LAS PLATAFORMAS TECNOLOGICAS UTILIZADAS EN EL PROCESO DE CAPACITACIONES Y  PROCESO DE SELECCIÓN DE PERSONAL DE LA SUBDIRECCION DE TALENTO HUMANO TENDIENTES AL FORTALECIMIENTO DE LA GESTIÓN DE TALENTO HUMANO</t>
  </si>
  <si>
    <t>508 -  PRESTAR SERVICIOS PROFESIONALES PARA LA GESTION DE  LAS SITUACIONES ADMINISTRATIVAS DE LA PLANTA DE PERSONAL Y ATENDER LOS REQUERIMIENTOS INTERNOS Y EXTERNOS, CON OCASION DE LOS MOVIMIENTOS DE PLANTA EN EJECUCIÓN DE LAS ACTIVIDADES TENDIENTES AL FORTALECIMIENTO  DE LA GESTIÓN DE TALENTO HUMANO.</t>
  </si>
  <si>
    <t>509 - PRESTAR SERVICIOS PROFESIONALES PARA LA PROVISION DE LOS EMPLEOS  EN EL SISTEMA GENERAL DE CARRERA ADMINISTRATIVA DESDE LA VERIFICACION DE REQUISITOS MINIMOS, PROYECCIÓN DE ESTUDIOS TECNICOS, ACTUACIONES ADMINISTRATIVAS, RESPUESTAS A PETICIONES, PARA EL FORTALECIMIENTO  DE LA GESTIÓN DE TALENTO HUMANO DE LA UAEMC.</t>
  </si>
  <si>
    <t>511 -  PRESTAR SERVICIOS PROFESIONALES PARA REALIZAR CAPACITACIONES EN PROGRAMAS DE FORMACIÓN E INNOVACIÓN PARA EL FORTALECIMIENTO  DE LA GESTIÓN DE TALENTO HUMANO DE LA UAEMC.</t>
  </si>
  <si>
    <t>443 - PRESTAR SERVICIOS PROFESIONALES  ESPECIALIZADOS  EN EL ACOMPAÑAMIENTO , ANÁLISIS, REVISIÓN Y ACTUALIZACIUÓN DE LOS DOCUMENTOS QUE SE PRESENTEN EN EL PROCESO DE NEGOCIACIÓN SECTORIAL 2025-2026 Y ARTICULACIÓN PARA LA ELABORACION DEL DOCUMENTO TÉCNICO DE NIVELACIÓN SALARIAL CON EL EQUIPO DE TRABAJO TENDIENTE AL FORTALECIMIENTO DE LA GESTIÓN  DEL TALENTO HUMANO EN LA UAEMC.</t>
  </si>
  <si>
    <t>V1: Programación Vigencia 2025
V7: Se solicita cambio mes de radicación, toda vez que no se pudo radicar el proceso.
V10: Se solicita cambio mes de radicación, toda vez que no se pudo radicar el proceso.
V14: Se solicita eliminar línea</t>
  </si>
  <si>
    <t>24 - AUNAR ESFUERZOS TECNICOS, ADMINISTRATIVOS Y FINANCIEROS  PARA EL DESARROLLO DE DIÁLOGOS FRONTERIZOS POR LA VIDA CON LAS COMUNIDADES INDÍGENAS DEL AMAZONAS PARA LA VIGENCIA 2025.</t>
  </si>
  <si>
    <t>Compromiso Mesa Regional Amazónica - MRA</t>
  </si>
  <si>
    <t>Compromiso Espacio Nacional Consulta Previa - ENCP</t>
  </si>
  <si>
    <t>26 - AUNAR ESFUERZOS TÉCNICOS, ADMINISTRATIVOS Y FINANCIEROS PARA EL DESARROLLO DE DIALOGOS FRONTERIZOS POR LA VIDA EN EL AÑO 2025 EN LA REGION DEL DARIEN</t>
  </si>
  <si>
    <t>190 - PRESTAR LOS SERVICIOS DE APOYO PROFESIONAL  PARA LA FORMULACIÓN, ARTICULACIÓN INTERNA E IMPLEMENTACIÓN DEL MODELO DE SEGURIDAD Y PRIVACIDAD DE LA INFORMACIÓN -MSPI-, EN MIGRACIÓN COLOMBIA PERMITIENDO LA MEJORA CONTINUA INSTITUCIONAL.</t>
  </si>
  <si>
    <t>V1: Programación Vigencia 2025
V10: Se solicita cambio mes de radicación, toda vez que no se pudo radicar el proceso.
V14: Se solicita eliminar línea</t>
  </si>
  <si>
    <t>V1: Programación Vigencia 2025
V12: Ajustar objeto contractual y valor del contrato
V:14 Se cambia de mes por demoras en el grupo de contratos</t>
  </si>
  <si>
    <t>V1: Programación Vigencia 2025
V7: Asignado fuera de tiempo
V10: Aprobación prorroga contrato actual
V11: Adición presupuesto 
V:14 Se cambia de mes por demoras en el grupo de contratos</t>
  </si>
  <si>
    <t>V1: Programación Vigencia 2025
V14: debido a las diversas actividades y procesos en curso dentro del GIT Almacén, se requiere una reprogramación del inicio de dicho proceso.</t>
  </si>
  <si>
    <t>V1: Programación Vigencia 2025
V7: Perfeccionamiento especificaciones tecnicas
V10: Se posterga debido a reasignacion.
V11: Adición presupuesto 
V14: Se corre de mes por cambios en el tiempo de ejecución</t>
  </si>
  <si>
    <t>V14: PROCESO NUEVO</t>
  </si>
  <si>
    <t>V1: Programación Vigencia 2025
V7: Se actualiza mes de inicio y final del proceso ya que no fue radicado en el mes de febrero
V14: se solicita retirar del listado estas dos líneas por temas presupuestales.</t>
  </si>
  <si>
    <t>505 - PRESTAR SERVICIOS PROFESIONALES PARA LEVANTAMIENTO Y CONSOLIDACION DE INFORMACION Y TRAMITE DE RESPUESTA A PETICIONES DE COMPETENCIA DE CAPACITACIONES Y EN GENERAL DE LA SUBDIRECCIÓN DE TALENTO HUMANO, DE ACUERDO CON LAS CONDICIONES Y ESPECIFICACIONES TÉCNICAS DESCRITAS EN LOS ESTUDIOS PREVIOS, TENDIENTES AL FORTALECIMIENTO  DE LA GESTIÓN DE TALENTO HUMANO</t>
  </si>
  <si>
    <t>506 - PRESTAR SERVICIOS PROFESIONALES  A LA SUBDIRECCIÓN DE TALENTO HUMANO, EN LAS ACTIVIDADES QUE CONLLEVE LA LIQUIDACIÓN DE EXFUNCIONARIOS CON MOTIVO DEL CONCURSO DE MÉRITOS Y APLICACIÓN Y LIQUIDACIÓN DE NOVEDADES CONSIDERANDO EL AUMENTO DE LA PLANTA GLOBAL, TENDIENTES AL FORTALECIMIENTO INSTITUCIONAL. DE LA ENTIDAD.</t>
  </si>
  <si>
    <t>510 - PRESTAR SERVICIOS PROFESIONALES PARA EJECUCION DE ACTIVIDADES  QUE IMPACTAN LOS PROCESOS DE CAPACITACION PARA EL FORTALECIMIENTO  DE LA GESTIÓN DE TALENTO HUMANO DE LA UAEMC.</t>
  </si>
  <si>
    <t>512 - PRESTAR SERVICIOS PROFESIONALES DE PLANEACIÓN ESTRATÉGICA INSTITUCIONAL, SEGUIMIENTO A INDICADORES DEL PLAN NACIONAL DE DESARROLLO Y DE POLÍTICAS PÚBLICAS EN EL AMBITO MIGRATORIO, E IMPLEMENTACIÓN DEL MODELO INTEGRADO DE PLANEACIÓN Y DEMÁS QUE SE LE ASIGNEN DE ACUERDO CON LAS CONDICIONES SEÑALADAS EN EL ESTUDIO PREVIO, DENTRO DEL MARCO DEL PROYECTO DE LA OPTIMIZACIÓN DE LAS CAPACIDADES ESTRATÉGICAS INSTITUCIONALES DE MIGRACIÓN COLOMBIA A NIVEL NACIONAL.</t>
  </si>
  <si>
    <t>513 - PRESTAR SERVICIOS PROFESIONALES EN TEMAS RELACIONADOS CON LAS POLÍTICAS DE GESTIÓN INSTITUCIONAL, EL DIRECCIONAMIENTO ESTRATÉGICO, LAS METAS INSTITUCIONALES Y EL MODELO INTEGRADO DE PLANEACIÓN Y GESTIÓN Y DEMÁS QUE SE LE ASIGNEN DE ACUERDO CON LAS CONDICIONES SEÑALADAS EN EL ESTUDIO PREVIO, DENTRO DEL MARCO DEL PROYECTO DE LA OPTIMIZACIÓN DE LAS CAPACIDADES ESTRATÉGICAS INSTITUCIONALES DE MIGRACIÓN COLOMBIA A NIVEL NACIONAL.</t>
  </si>
  <si>
    <t>514 - PRESTAR LOS SERVICIOS PROFESIONALES APOYANDO A LA OFICINA DE CONTROL INTERNO, EN LA EJECUCIÓN DEL PLAN ANUAL DE AUDITORIA 2025,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</si>
  <si>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515 - PRESTAR LOS SERVICIOS PROFESIONALES ESPECIALIZADOS APOYANDO A LA OFICINA DE CONTROL INTERNO,  EFECTUANDO EL SEGUIMIENTO A LA GESTIÓN DE LOS RIESGOS Y LA EVALUACIÓN A LA EFECTIVIDAD DE CONTROLES DE LOS MAPAS DE RIESGOS,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</si>
  <si>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516 - CONTRATAR EL SERVICIO DE MANTENIMIENTO PREVENTIVO Y CORRECTIVO INCLUIDO REPUESTOS PARA EL PARQUE AUTOMOTOR DE LA REGIONAL NARIÑO</t>
  </si>
  <si>
    <t>517 - CONTRATAR LAS ADECUACIONES Y MEJORAMIENTOS DEL CFSM IBAGUE, REGIONAL ANDINA</t>
  </si>
  <si>
    <t>518 - PRESTAR SERVICIOS PROFESIONALES  ESPECIALIZADOS  EN EL ACOMPAÑAMIENTO , ANÁLISIS, REVISIÓN Y ACTUALIZACIUÓN DE LOS DOCUMENTOS QUE SE PRESENTEN EN EL PROCESO DE NEGOCIACIÓN SECTORIAL 2025-2026 Y ARTICULACIÓN PARA LA ELABORACION DEL DOCUMENTO TÉCNICO DE NIVELACIÓN SALARIAL CON EL EQUIPO DE TRABAJO TENDIENTE AL FORTALECIMIENTO DE LA GESTIÓN  DEL TALENTO HUMANO EN LA UAEMC.</t>
  </si>
  <si>
    <t xml:space="preserve">519 - CONTRATAR EL SUMINISTRO DE COMBUSTIBLE PARQUE AUTOMOTOR Y PLANTAS ELÉCTRICAS REGIONAL NARIÑO PCM SAN MIGUEL </t>
  </si>
  <si>
    <t>DG - 32</t>
  </si>
  <si>
    <t>DG - 33</t>
  </si>
  <si>
    <t>DG - 34</t>
  </si>
  <si>
    <t>OPLA - 17</t>
  </si>
  <si>
    <t>OPLA - 18</t>
  </si>
  <si>
    <t>COM - 19</t>
  </si>
  <si>
    <t>COM - 20</t>
  </si>
  <si>
    <t>OCOI - 3</t>
  </si>
  <si>
    <t>OCOI - 4</t>
  </si>
  <si>
    <t>OTIN - 84</t>
  </si>
  <si>
    <t>OTIN - 85</t>
  </si>
  <si>
    <t>OTIN - 86</t>
  </si>
  <si>
    <t>OTIN - 87</t>
  </si>
  <si>
    <t>OTIN - 88</t>
  </si>
  <si>
    <t>OTIN - 89</t>
  </si>
  <si>
    <t>OTIN - 90</t>
  </si>
  <si>
    <t>OTIN - 91</t>
  </si>
  <si>
    <t>OTIN - 92</t>
  </si>
  <si>
    <t>OTIN - 93</t>
  </si>
  <si>
    <t>OTIN - 94</t>
  </si>
  <si>
    <t>OTIN - 95</t>
  </si>
  <si>
    <t>OTIN - 96</t>
  </si>
  <si>
    <t>OTIN - 97</t>
  </si>
  <si>
    <t>OTIN - 98</t>
  </si>
  <si>
    <t>OTIN - 99</t>
  </si>
  <si>
    <t>OTIN - 100</t>
  </si>
  <si>
    <t>OTIN - 101</t>
  </si>
  <si>
    <t>OTIN - 102</t>
  </si>
  <si>
    <t>OTIN - 103</t>
  </si>
  <si>
    <t>OTIN - 104</t>
  </si>
  <si>
    <t>OTIN - 105</t>
  </si>
  <si>
    <t>OTIN - 106</t>
  </si>
  <si>
    <t>SAF - 163</t>
  </si>
  <si>
    <t>SAF - 164</t>
  </si>
  <si>
    <t>SAF - 165</t>
  </si>
  <si>
    <t>SAF - 166</t>
  </si>
  <si>
    <t>SAF - 167</t>
  </si>
  <si>
    <t>SAF - 168</t>
  </si>
  <si>
    <t>SCMG - 9</t>
  </si>
  <si>
    <t>SCMG - 10</t>
  </si>
  <si>
    <t>STH - 58</t>
  </si>
  <si>
    <t>STH - 59</t>
  </si>
  <si>
    <t>STH - 60</t>
  </si>
  <si>
    <t>STH - 61</t>
  </si>
  <si>
    <t>STH - 62</t>
  </si>
  <si>
    <t>STH - 63</t>
  </si>
  <si>
    <t>STH - 64</t>
  </si>
  <si>
    <t>STH - 65</t>
  </si>
  <si>
    <t>STH - 66</t>
  </si>
  <si>
    <t>STH - 67</t>
  </si>
  <si>
    <t>SAF - 169</t>
  </si>
  <si>
    <t>SAF - 170</t>
  </si>
  <si>
    <t>SAF - 171</t>
  </si>
  <si>
    <t>V2: Nuevo Proceso
V7: No hay lugar para el parqueadero
V14: Eliminar proceso</t>
  </si>
  <si>
    <t>MARIA NARCISA CHAVERRA</t>
  </si>
  <si>
    <t>V15: Proceso Nuevo</t>
  </si>
  <si>
    <t>520 - PRESTAR SERVICIOS PROFESIONALES PARA LA COORDINACIÓN Y OPTIMIZACIÓN DE ACTIVIDADES ADMINISTRATIVAS RELACIONADAS CON LA JEFATURA DE PLANEACIÓN, LA PLANIFICACIÓN Y EL DESARROLLO ORGANIZACIONAL, LA PROGRAMACIÓN PRESUPUESTAL, Y LOS ESTUDIOS MIGRATORIOS Y ESTADÍSTICOS, DE ACUERDO CON LAS CONDICIONES SEÑALADAS EN EL ESTUDIO PREVIO, EN EL MARCO DEL PROYECTO DE OPTIMIZACIÓN DE LAS CAPACIDADES ESTRATÉGICAS INSTITUCIONALES DE MIGRACIÓN COLOMBIA A NIVEL NACIONAL.</t>
  </si>
  <si>
    <t>521 - PRESTAR SERVICIOS PROFESIONALES PARA EL PROCESAMIENTO Y LA MINERÍA DE DATOS, LA CONSOLIDACIÓN DE INFORMACIÓN DE LAS BASES DE DATOS QUE APORTEN EN EL ANÁLISIS Y TOMA DE DECISIONES, Y DEMÁS ACTIVIDADES QUE SE LE ASIGNEN DE ACUERDO CON LAS CONDICIONES SEÑALADAS EN EL ESTUDIO PREVIO, EN EL MARCO DEL PROYECTO DE OPTIMIZACIÓN DE LAS CAPACIDADES ESTRATÉGICAS INSTITUCIONALES DE MIGRACIÓN COLOMBIA A NIVEL NACIONAL.</t>
  </si>
  <si>
    <t>522 - PRESTAR SERVICIOS PROFESIONALES AL GRUPO DE ESTUDIOS MIGRATORIOS Y ESTADÍSTICA (GEME), AL OBSERVATORIO DE MIGRACIONES, MIGRANTES Y MOVILIDAD HUMANA (OM3) Y AL SISTEMA INTEGRADO DE GESTIÓN (SIG), A TRAVÉS DEL DISEÑO Y LA DIAGRAMACIÓN DE INFORMES, ARTÍCULOS, DOCUMENTOS, PIEZAS DE DIFUSIÓN EN REDES, PRESENTACIONES Y OTROS PRODUCTOS DE COMUNICACIÓN Y DEMÁS QUE SE LE ASIGNEN DE ACUERDO CON LAS CONDICIONES SEÑALADAS EN EL ESTUDIO PREVIO, EN EL MARCO DEL PROYECTO DE OPTIMIZACIÓN DE LAS CAPACIDADES ESTRATÉGICAS INSTITUCIONALES DE MIGRACIÓN COLOMBIA A NIVEL NACIONAL.</t>
  </si>
  <si>
    <t>523 - PRESTAR SERVICIOS PROFESIONALES AL CENTRO ESTRATÉGICO CONJUNTO DE ANÁLISIS MIGRATORIO (CECAM), EN MATERIA DE DATOS, INDICADORES Y EL DESARROLLO DE LA POLÍTICA DE GESTIÓN DE LA INFORMACIÓN ESTADÍSTICA  Y DEMÁS QUE SE LE ASIGNEN DE ACUERDO CON LAS CONDICIONES SEÑALADAS EN EL ESTUDIO PREVIO, DENTRO DEL MARCO DEL PROYECTO DE OPTIMIZACIÓN DE LAS CAPACIDADES ESTRATÉGICAS INSTITUCIONALES DE MIGRACIÓN COLOMBIA A NIVEL NACIONAL.</t>
  </si>
  <si>
    <t>524 - PRESTAR SERVICIOS PROFESIONALES EN EL DESARROLLO E IMPLEMENTACIÓN DEL SISTEMA INTEGRADO DE GESTIÓN (SIG) Y LAS CERTIFICACIONES RELACIONADAS CON ESTE, EN LÍNEA CON LA NORMATIVIDAD VIGENTE, Y DEMÁS ACTIVIDADES QUE SE LE ASIGNEN DE ACUERDO CON LAS CONDICIONES SEÑALADAS EN EL ESTUDIO PREVIO, EN EL MARCO DEL PROYECTO DE OPTIMIZACIÓN DE LAS CAPACIDADES ESTRATÉGICAS INSTITUCIONALES DE MIGRACIÓN COLOMBIA A NIVEL NACIONAL.</t>
  </si>
  <si>
    <t>525 - PRESTAR SERVICIOS PROFESIONALES PARA EL DESARROLLO ORGANIZACIONAL, LA MEJORA DE LOS INSTRUMENTOS DE PLANEACIÓN, EL SEGUIMIENTO, MEJORA Y FORTALECIMIENTO DEL SISTEMA INTEGRADO DE GESTIÓN (SIG) Y DEMÁS ACTIVIDADES QUE SE LE ASIGNEN DE ACUERDO CON LAS CONDICIONES SEÑALADAS EN EL ESTUDIO PREVIO, EN EL MARCO DEL PROYECTO DE OPTIMIZACIÓN DE LAS CAPACIDADES ESTRATÉGICAS INSTITUCIONALES DE MIGRACIÓN COLOMBIA A NIVEL NACIONAL.</t>
  </si>
  <si>
    <t xml:space="preserve">527 - PRESTAR LOS SERVICIOS PROFESIONALES EN LA SUBDIRECCIÓN DE EXTRANJERÍA EN ASUNTOS MISIONALES Y DE GESTION ADMINISTRATIVA QUE SE REQUIERAN EN LA SUBDIRECCIÓN </t>
  </si>
  <si>
    <t xml:space="preserve">528 - PRESTAR LOS SERVICIOS DE APOYO A LA GESTION EN LA SUBDIRECCIÓN DE EXTRANJERÍA  EN LA  RECOPILACIÓN  DE INFORMACIÓN, ACTUALIZACIÓN  Y CRUCE DE INFORMACION EN LOS TEMAS ESTRATEGICOS DE LA SUBDIRECCION.  </t>
  </si>
  <si>
    <t>80161500;80161504;80101601;80101604;81102702;84111603;80111600</t>
  </si>
  <si>
    <t>MAGDA VILLANUEVA</t>
  </si>
  <si>
    <t>OPLA - 19</t>
  </si>
  <si>
    <t>OPLA - 20</t>
  </si>
  <si>
    <t>OPLA - 21</t>
  </si>
  <si>
    <t>OPLA - 22</t>
  </si>
  <si>
    <t>OPLA - 23</t>
  </si>
  <si>
    <t>OPLA - 24</t>
  </si>
  <si>
    <t>SEXT - 93</t>
  </si>
  <si>
    <t>SEXT - 94</t>
  </si>
  <si>
    <t>SEXT - 95</t>
  </si>
  <si>
    <t>MYRIAM BUITRAGO ESPITIA</t>
  </si>
  <si>
    <t>TATIANA TOLOZA FRANCO</t>
  </si>
  <si>
    <t>tatiana.toloza@migracioncolombia.gov.co</t>
  </si>
  <si>
    <t>A-02-02-02-008-002 SERVICIOS JURIDICOS Y
CONTABLES</t>
  </si>
  <si>
    <t>FREDDY STEVE CAMARGO</t>
  </si>
  <si>
    <t>V14: PROCESO NUEVO
V16: CAMBIO DE FECHA ESTIMADA DE INICIO DEL PROCESO DE SELECCIÓN PARA DAR CONTINUIDAD EN EL PLAN ANUAL DE SERVICIOS DE AUDITORIA 2025</t>
  </si>
  <si>
    <t>V16: Proceso Nuevo</t>
  </si>
  <si>
    <t>V1: Programación Vigencia 2025
V4: Se solicita modificar fecha estimada de inicio, fecha final actual, duracion, valor estaimada vigencia actual ,  por disposicion del jefe encargado de la OTI.
V5: Se solicita modificar fuente de los recursos de acuerdo a aprobaciones de recursos por  fuente Nación
V7: SE NEGOCIO CON EL PROVEEDOR LA PRESTACION DEL SERVICIO POR TODO EL AÑO. NO SE RADICO A TIEMPO SE MODIFICARON ESTUDIOS PREVIOS 
V16: Proceso Desierto</t>
  </si>
  <si>
    <t>ACTUALIZACION Y SOPORTE SEVEN Y KACTUS</t>
  </si>
  <si>
    <t>V14: Linea nueva
V16: Se cambio mes inicio</t>
  </si>
  <si>
    <t>530 - PRESTAR SERVICIOS PROFESIONALES ESPECIALIZADOS COMO ASESOR EN LA SECRETARÍA GENERAL, EN LOS MODELOS DE REFERENCIA, GESTIÓN TRANSVERSAL DEL MODELO INTEGRADO DE PLANEACIÓN Y GESTIÓN, ASÍ COMO SEGUIMIENTO A LA EJECUCIÓN PRESUPUESTAL ENTRE OTROS, CON EL FIN DE PROPICIAR LA ADECUADA PLANEACIÓN, EJECUCIÓN Y CONTROL DE LAS ÁREAS QUE INTEGRAN LA SECRETARÍA GENERAL</t>
  </si>
  <si>
    <t>529 - PRESTAR LOS SERVICIOS PROFESIONALES CON AUTONOMÍA TÉCNICA Y ADMINISTRATIVA PARA ORIENTAR JURÍDICAMENTE A LA SECRETARÍA GENERAL DE MIGRACIÓN COLOMBIA EN LA APLICACIÓN Y DESARROLLO DE NORMAS E INSTRUMENTOS JURÍDICOS - LEGALES SOBRE TEMAS CONTRACTUALES, FINANCIEROS Y ADMINISTRATIVOS, DE ACUERDO CON LAS CONDICIONES Y ESPECIFICACIONES TÉCNICAS DESCRITAS EN LOS ESTUDIOS PREVIOS.</t>
  </si>
  <si>
    <t>531 - ACTUALIZAR LICENCIAS SEVEN Y KACTUS Y BRINDAR SOPORTE DE ACUERDO CON LAS ESPECIFICACIONES TÉCNICAS REQUERIDAS EN EL MARCO DEL PROYECTO DE FORTALECIMIENTO DE LAS CAPACIDADES Y EVOLUCIÓN DE LAS TECNOLOGÍAS DE LA INFORMACIÓN</t>
  </si>
  <si>
    <t>532 - CONTRATAR EL SERVICIO DE MANTENIMIENTO PREVENTIVO Y CORRECTIVO INCLUIDO REPUESTOS PARA EL PARQUE AUTOMOTOR DE LA REGIONAL CARIBE</t>
  </si>
  <si>
    <t>V14: Linea nueva
V16: Cambio responsable</t>
  </si>
  <si>
    <t>SC-3</t>
  </si>
  <si>
    <t>SC-4</t>
  </si>
  <si>
    <t>OTIN - 107</t>
  </si>
  <si>
    <t>SAF - 172</t>
  </si>
  <si>
    <t>V1: Programación Vigencia 2025
V16: Eliminar proceso</t>
  </si>
  <si>
    <t>V11: Proceso Nuevo
V16: Se actualiza el valor</t>
  </si>
  <si>
    <t>V1: Programación Vigencia 2025
V7: Se hace necesario aplazar la contratación para el mes de marzo, teniendo en cuenta que no se lograron obtener las cotizaciones con la celeridad requerida. 
V10: se hace necesario aplazar para abril teniendo en cuenta que se encuentra aún en revisión del comité estructurador
V16: Proceso declarado desierto</t>
  </si>
  <si>
    <t>PRESTACIÓN DE SERVICIOS PROFESIONALES ESPECIALIZADOS</t>
  </si>
  <si>
    <t>ALBERTO BAUTISTA</t>
  </si>
  <si>
    <t xml:space="preserve">442 - PRESTAR SERVICIOS PROFESIONALES ESPECIALIZADOS PARA ADELANTAR ESTUDIO TÉCNICO PARA LA MODERNIZACIÓN INSTITUCIONAL DIRIGIDO AL FORTALECIMIENTO DE LA GESTIÓN DEL TALENTO HUMANO DE LA UAEMC </t>
  </si>
  <si>
    <t>444 - PRESTAR SERVICIOS PROFESIONALES ESPECIALIZADOS PARA  ADELANTAR ESTUDIO TÉCNICO DE NIVELACIÓN DE LA ESCALA SALARIAL PARA EL FORTALECIMIENTO DE LA GESTIÓN DEL TALENTO HUMANO DE LA UAEMC</t>
  </si>
  <si>
    <t>HENRY RODRIGUEZ</t>
  </si>
  <si>
    <t>445 - PRESTAR SERVICIOS PROFESIONALES ESPECIALIZADOS PARA ESTRUCTURAR ESTUDIO TÉCNICO DE LOS PROCESOS Y PROCEDIMIENTOS DE LA ENTIDAD, CADENA DE VALOR Y ANÁLISIS SALARIAL PARA EL FORTALECIMIENTO DE LA GESTIÓN DEL TALENTO HUMANO DE LA UAEMC</t>
  </si>
  <si>
    <t>CARLOS PARODY</t>
  </si>
  <si>
    <t>LORENA OCAMPOS</t>
  </si>
  <si>
    <t>448 - PRESTAR SERVICIOS PROFESIONALES ESPECIALIZADOS PARA ADELANTAR LA EVALUACIÓN CRÍTICA DE LOS ESTUDIOS DE CARGAS DE TRABAJO DESARROLLADOS EN LA UNIDAD ADMINISTRATIVA ESPECIAL MIGRACIÓN COLOMBIA PARA EL FORTALECIMIENTO DE LA GESTIÓN DEL TALENTO HUMANO DE LA UAEMC.</t>
  </si>
  <si>
    <t>NICOLAS LEONARDO LINARES</t>
  </si>
  <si>
    <t>504 - PRESTAR SERVICIOS PROFESIONALES PARA ESTRUCTURAR Y GESTIONAR JURÍDICAMENTE LAS NECESIDADES CONTRACTUALES Y DE PERSONAL DE LA SUBDIRECCIÓN DE TALENTO HUMANO, TENDIENTES AL FORTALECIMIENTO DE LA GESTIÓN DEL TALENTO HUMANO</t>
  </si>
  <si>
    <t>EDNA DEL PILAR SOSA</t>
  </si>
  <si>
    <t>KARYNA TIETJE CHIVATA</t>
  </si>
  <si>
    <t>V1: Programación Vigencia 2025
V17: Eliminar proceso</t>
  </si>
  <si>
    <t>446 - PRESTAR SERVICIOS PROFESIONALES ESPECIALIZADOS LEGALES  EN LA ELABORACIÓN DEL ESTUDIO PARA LA MODERNIZACIÓN INSTITUCIONAL Y ESTRUCTURA SALARIAL DE LA ENTIDAD, PARA EL FORTALECIMIENTO DE LA GESTIÓN DEL TALENTO HUMANO DE LA UAEMC</t>
  </si>
  <si>
    <t>PROFESIONALES</t>
  </si>
  <si>
    <t>V11: Proceso Nuevo
V16: Se actualiza el valor
V17: Se actualizo el valor</t>
  </si>
  <si>
    <t>533 - PRESTAR SERVICIOS PROFESIONALES PARA REALIZAR ANÁLISIS DE PLANTA Y DISTRIBUCION DE GRUPOS DE TRABAJO PARA OPTIMIZACIÓN DEL DISEÑO ORGANIZACIONAL DENTRO DEL FORTALECIMIENTO DE LA GESTIÓN DEL TALENTO HUMANO DE LA UAEMC.</t>
  </si>
  <si>
    <t>534 - PRESTAR SERVICIOS PROFESIONALES  PARA LA PROYECCIÓN Y SUSTENTACIÓN DE HERRAMIENTAS DE GESTIÓN DE TALENTO HUMANO, EN EJECUCIÓN DEL PROCESO DE MODERNIZACIÓN DE ESTRUCTURA DE LA ENTIDAD DENTRO DEL FORTALECIMIENTO DE LA GESTIÓN DEL TALENTO HUMANO DE LA UAEMC.</t>
  </si>
  <si>
    <t>V1: Programación Vigencia 2025
V2: Teniendo en cuenta la modificación de rubros, se realiza ajuste a la desagregación.
V18: Se elimina esta linea por cambios en las necesidades de los servicios del GIT Archivo y Correspondencia</t>
  </si>
  <si>
    <t>V1: Programación Vigencia 2025
V9: Se solicita modificar fecha estimada de inicio, Toda vez que aun no se cuenta con la totalidad de las cotizaciones para estudio de mercado.
V11: Se solicita modificar el objeto toda vez que, para la presente vigencia no se va a adquirir licenciamiento.
V13: se solicita modificar la fecha de inicio. Final y duracion, toda vez que aun no se cuenta con cotizaciones para el estudio de mercado.
V18: se solicita modificar fecha estimada de inicio y duracion, toda vez que aun se encuentra en verificacion del area juridica y fianciera los estudios previos.</t>
  </si>
  <si>
    <t>V1: Programación Vigencia 2025
V13: se solicita modificar la fecha de inicio. Final y duracion, toda vez que se encuentra en firmas del area juridica y finanaciera.
v18: se solicita modificar fecha estimada de inicio y duracion, toda vez que aun se encuentra en verificacion del area juridica y fianciera los estudios previos.</t>
  </si>
  <si>
    <t>95 - SUMINISTRO, INSTALACION Y ADECUACION  DEL CABLEADO ESTRUCTURADO PARA LA SEDE DE BARRANQUILLA  DE ACUERDO CON LAS ESPECIFICACIONES TÉCNICAS REQUERIDAS EN EL MARCO DEL PROYECTO DE FORTALECIMIENTO DE LAS CAPACIDADES Y EVOLUCIÓN DE LAS TECNOLOGÍAS DE LA INFORMACIÓN</t>
  </si>
  <si>
    <t>V1: Programación Vigencia 2025
V10: Se solicita modificar nombre y correo de responsable
V13: se solicita modificar la fecha de inicio, final y duracion, toda vez que se encuentra en firmas del area juridica y finanaciera
v18: se solicita modificar fecha estimada de inicio y duracion, toda vez que aun se encuentra en verificacion del area juridica y fianciera los estudios previos.</t>
  </si>
  <si>
    <t>APROBADA</t>
  </si>
  <si>
    <t>V1: Programación Vigencia 2025
V7: se solicita modificar fecha estimada de inicio, costo mes, valor estimado vigencia total y  actual, toda vez que se requieren instalar nuevos enlaces de comunicación a nivel Nacional
v18: se solicita modificar fecha estimada de inicio, toda vez que aun se encuentra en verificacion del area de contratos los estudios previos.</t>
  </si>
  <si>
    <t>V4: Nuevo Proceso
V10:SE SOLICITA MOVER LÍNEA PARA ABRIL, DE ACUERDO CON LO CONVERSADO CON LA DIRECTORA
v18. SE SOLICITA ELIMINAR LÍNEA PORQUE NO SE CUENTA CON LA DISPONIBILIDAD DE RECURSO</t>
  </si>
  <si>
    <t xml:space="preserve">V4: Nuevo Proceso
V10:SE SOLICITA MOVER LÍNEA PARA ABRIL, DE ACUERDO CON LO CONVERSADO CON LA DIRECTORA
v18. SE SOLICITA MOVER PARA JUNIO </t>
  </si>
  <si>
    <t>Diana Ospina</t>
  </si>
  <si>
    <t>V18: Proceso Nuevo</t>
  </si>
  <si>
    <t>V1: Programación Vigencia 2025
V9: se incluye codigo de naciones unidas
V10: SE MODIFICO PRESUPUESTO EL 18 DE MARZO DEL 2025, SE MODIFICA ESTUDIOS PREVIOS ACTUALMENTE ESTA EN EL COMITÉ ESTRUTURADOR EN VERIFICACION DE ESTUDIOS PREVIOS
V18: SE RADICO EL 23 DE ABRIL, SE DEVOLVIO POR ORFEO EL 7 DE MAYO SIN OBSERVACIONES, SE RECIBIERON OBSERVACIONES POR CORREO ELECTRONICO EL 13 DE MAYO, SE AJUSTO LO CORRESPONDE CON EL COMITÉ ESTRUCTURADOR,  NO SE RADICA EN RAZON A QUE SE TIENE  23 DE MAYO PARA RADICAR Y DE ACUERDO A LO DIALOGADO CON CONTRATOS NO ALCANZA A TRAMITARSE POR LA DEMANDA QUE SE TIENE.</t>
  </si>
  <si>
    <t>V10: Nuevo Proceso
V18: Se elimina</t>
  </si>
  <si>
    <t>V10: Nuevo Proceso
V18: SE TRAMITO CDP Y EL DIA 27 DE MAYO SE AUTORIZO LA SOLICITUD DEL CERTIFICADO DE PLANEACION , SE ESTA TERMINANDO DE AJUSTAR HOJAS DE VIDA CERTIFICADOS DE IDONEIDAD Y ESTUDIOS PREVIOS PARA PROCEDER CON RADICACION .</t>
  </si>
  <si>
    <t>V17: Proceso Nuevo
V18: SE TRAMITO CDP Y EL DIA 27 DE MAYO SE AUTORIZO LA SOLICITUD DEL CERTIFICADO DE PLANEACION , SE ESTA TERMINANDO DE AJUSTAR HOJAS DE VIDA CERTIFICADOS DE IDONEIDAD Y ESTUDIOS PREVIOS PARA PROCEDER CON RADICACION .</t>
  </si>
  <si>
    <t>V1: Programación Vigencia 2025
V14: Se solicita cambio mes de radicación, el estudio previo ya se encuentra adelantado por sugerencia de la estructuración juridica se recomienda ajustar el objeto del contrato.
V18: Se solicita cambio mes de radicación, toda vez que no se pudo radicar el proceso, por demora en la recolección de firmas luego de los ajustes realizados.</t>
  </si>
  <si>
    <t>V14: Linea nueva
V18: Se solicita cambio mes de radicación, toda vez que no se pudo radicar el proceso.</t>
  </si>
  <si>
    <t>ADRIANA MARCELA ROSAS</t>
  </si>
  <si>
    <t>marcela.rosas@migracioncolombia.gov.co</t>
  </si>
  <si>
    <t>JULIÁN RICARDO CASTRO CUELLAR</t>
  </si>
  <si>
    <t>LEIDY YURANY GUZMÁN GARCÍA</t>
  </si>
  <si>
    <t>HÉCTOR JOSÉ MERIÑO TORRES</t>
  </si>
  <si>
    <t xml:space="preserve">440 - ADQUISICIÓN DE ELEMENTOS DISTINTIVOS INSTITUCIONALES PARA LA EJECUCIÓN DEL PROYECTO VISIBLES QUE PRESTA SERVICIOS DE ATENCIÓN AL PÚBLICO PARA LOS PROCESOS DE REGULARIZACIÓN EN EL NIVEL NACIONAL. </t>
  </si>
  <si>
    <t>V1: Programación Vigencia 2025
V10: Para el proceso efectuado en el 2024 se radico para aprobación porroga No. 2 a termino del 01 de julio de 2025, por lo tanto seguiria vigente el contrato para el mantenimiento de motombombas y sistemas hidrulicos. 
V18: Proceso devuelto por contratos para ser radicado en el mes de Junio.</t>
  </si>
  <si>
    <t xml:space="preserve">V1: Programación Vigencia 2025
V18:Se realizaron observaciones por parte del grupo de contratos y se radicara nuevamente para el mes de junio con las observaciones subsanadas. </t>
  </si>
  <si>
    <t>V1: Programación Vigencia 2025
V10: no han allegado hoja de vida del posible contratista
V11: Se ajusta duración del contrato
V18: no fue posible radicarlos en el mes de mayo.</t>
  </si>
  <si>
    <t>V1: Programación Vigencia 2025
V10: Cambio de mes falta de cotizaciones, las cuales no han sido allegadas por las regionales
V18: Cambiar de mes</t>
  </si>
  <si>
    <t>V1: Programación Vigencia 2025
V18: En espera de actualizacion de documentacion y cotizaciones.</t>
  </si>
  <si>
    <t>V10: Proceso nuevo
V18: Proceso desierto</t>
  </si>
  <si>
    <t>81101701</t>
  </si>
  <si>
    <t>MANTENIMIENTO PREVENTIVO Y CORRECTIVO ASCENSOR ORONA</t>
  </si>
  <si>
    <t xml:space="preserve">CONTRATACIÓN DIRECTA - EXCLUSIVIDAD </t>
  </si>
  <si>
    <t>Carlos Alberto Archila Cabrera</t>
  </si>
  <si>
    <t>carlos.archila@migracioncolombia.gov.co</t>
  </si>
  <si>
    <t>SUBDIRECCIÓN ADMINISTRATIVA Y FINANCIERA-GA</t>
  </si>
  <si>
    <t>V11: Proceso Nuevo
V18: Se ajusta mes inicio, tiempo de ejecución y valor.</t>
  </si>
  <si>
    <t>V11: Contrato nuevo
V18: Se ajusta mes inicio, tiempo de ejecución y valor.</t>
  </si>
  <si>
    <t>V1: Programación Vigencia 2025
V10: Se solicita cambio mes de radicación, toda vez que en este momento no contamos con los insumos necesarios para poderlo radicar al Grupo de Contratos en este mes.
V14: Se solicita cambio mes de radicación, el estudio previo  se encuentra en revisión del equipo estructurador.
V18: Se cambia inicio de mes</t>
  </si>
  <si>
    <t>V1: Programación Vigencia 2025
V10:  Se solicita modificaar la fecha estimada de inicio y valor estimado, toda vez que el presupuesto no alcanza para las necesidades de la entidad.
V12: Se solicita modificar la descripcion y el concepto, toda vez que el alacance del proyecto es la el soporte y la implemnetacion.
V13: Se solicita modificar la fecha de inicio, toda vez que aun no se cuenta con estudios previos revisados por el area juridica y financiera.
V18: se solicita modificar fecha estimada de inicio y duracion, toda vez que aun se encuentra en verificacion del area juridica y fianciera los estudios previos.</t>
  </si>
  <si>
    <t>V1: Programación Vigencia 2025
V4: SE AJUSTA TIEMPO DE ACUERDO A LAS DIRECTRICES IMPARTIDAS, Y SE COLOCA NOMBRE DEL FUTURO CONTRATISTA
V7: NO SE AUTORIZO EN EL MES DE FEBRERO
V9: Se ajusta duración estimada y valor estimado del contrato de acuerdo con lo autorizado por la Dirección General
V10: NO SE AUTORIZO EN EL MES DE MARZO, SE CORRE PARA ABRIL, SI ES AUTORIZADO SE TRAMITARA EN EL MES DE ABRIL.
V18: Se cambia mes de inicio</t>
  </si>
  <si>
    <t>V1: Programación Vigencia 2025
V7: NO SE AUTORIZO EN EL MES DE FEBRERO
V9: Se ajusta duración estimada y valor estimado del contrato de acuerdo con lo autorizado por la Dirección General
V10: NO SE AUTORIZO EN EL MES DE MARZO, SE CORRE PARA ABRIL, SI ES AUTORIZADO SE TRAMITARA EN EL MES DE ABRIL.
V18: Se cambia mes de inicio</t>
  </si>
  <si>
    <t>V1: Programación Vigencia 2025
V18: Se cambia mes de inicio</t>
  </si>
  <si>
    <t xml:space="preserve">V4: Nuevo Proceso
V10:SE SOLICITA MOVER LÍNEA PARA ABRIL, DE ACUERDO CON LO CONVERSADO CON LA DIRECTORA
V18. SE SOLICITA MOVER PARA JUNIO </t>
  </si>
  <si>
    <t>V16: Proceso nuevo
V18: Se cambio inicio de mes</t>
  </si>
  <si>
    <t>535 - PRESTAR LOS SERVICIOS PROFESIONALES PARA LA ATENCIÓN DE REQUERIMIENTOS Y EL MONITOREO DE LAS RÉPLICAS DE BASES DE DATOS DE MIGRACIÓN COLOMBIA, ASEGURANDO SU DISPONIBILIDAD, INTEGRIDAD Y DESEMPEÑO, EN EL MARCO DEL PROYECTO DE FORTALECIMIENTO DE LAS CAPACIDADES Y EVOLUCIÓN DE LAS TECNOLOGÍAS DE LA INFORMACIÓN</t>
  </si>
  <si>
    <t>536 - PRESTAR LOS SERVICIOS PROFESIONALES PARA EL LEVANTAMIENTO DE REQUERIMIENTOS, ANÁLISIS, EJECUCIÓN DE PRUEBAS, Y DOCUMENTACIÓN EN LAS FASES DE CONSTRUCCIÓN, IMPLEMENTACIÓN DE LOS APLICATIVOS DE MIGRACION COLOMBIA, EN EL MARCO DEL PROYECTO DE FORTALECIMIENTO DE LAS CAPACIDADES Y EVOLUCIÓN DE LAS TECNOLOGÍAS DE LA INFORMACIÓN</t>
  </si>
  <si>
    <t>537 - PRESTAR LOS SERVICIOS PROFESIONALES PARA EL SOPORTE TÉCNICO, MANTENIMIENTO Y OPTIMIZACIÓN DE LA INTRANET Y SITIO WEB DE LA UAEMC, EN EL MARCO DEL PROYECTO DE FORTALECIMIENTO DE LAS CAPACIDADES Y EVOLUCIÓN DE LAS TECNOLOGÍAS DE LA INFORMACIÓN</t>
  </si>
  <si>
    <t>538 - PRESTAR SERVICIOS PROFESIONALES PARA LA GESTIÓN Y SOPORTE DE REDES DE COMUNICACIONES LAN Y WAN, ADMINISTRACIÓN DE SERVICIOS DE DIRECTORIO ACTIVO, Y CONFIGURACIÓN DE DHCP EN ENTORNOS DE SISTEMAS OPERATIVOS WINDOWS SERVER, ASEGURANDO SU FUNCIONAMIENTO Y RENDIMIENTO ÓPTIMO, EN EL MARCO DEL PROYECTO DE FORTALECIMIENTO DE LAS CAPACIDADES Y EVOLUCIÓN DE LAS TECNOLOGÍAS DE LA INFORMACIÓN</t>
  </si>
  <si>
    <t>540 - PRESTAR SERVICIOS PROFESIONALES PARA LA GESTIÓN Y ADMINISTRACIÓN DE LA TELEFONÍA FIJA, MÓVIL Y CANALES DE COMUNICACIÓN, ASEGURANDO SU CORRECTO FUNCIONAMIENTO Y EFICIENCIA OPERATIVA, EN EL MARCO DEL PROYECTO DE FORTALECIMIENTO DE LAS CAPACIDADES Y EVOLUCIÓN DE LAS TECNOLOGÍAS DE LA INFORMACIÓN</t>
  </si>
  <si>
    <t>541 - PRESTAR LOS SERVICIOS PROFESIONALES PARA GESTIONAR BASES DE DATOS, MANTENIMIENTO DE SISTEMAS DE INFORMACIÓN Y EQUIPOS PARA EL SISTEMA DE ENROLAMIENTO BIOMÉTRICO E IMPRESIÓN DE DOCUMENTOS PPT, EN EL MARCO DEL PROYECTO DE FORTALECIMIENTO DE LAS CAPACIDADES Y EVOLUCIÓN DE LAS TECNOLOGÍAS DE LA INFORMACIÓN.</t>
  </si>
  <si>
    <t>542 - PRESTAR SERVICIOS DE APOYO A LA GESTIÓN EN EL DESARROLLO, MANTENIMIENTO Y SOPORTE DE APLICACIONES, EN EL MARCO DEL PROYECTO DE FORTALECIMIENTO DE LAS CAPACIDADES Y EVOLUCIÓN DE LAS TECNOLOGÍAS DE LA INFORMACIÓN,  ASEGURANDO SU FUNCIONALIDAD Y CUMPLIMIENTO DE LOS ESTÁNDARES TÉCNICOS ESTABLECIDOS.</t>
  </si>
  <si>
    <t>546 - CONTRATAR LOS SERVICIOS DE APOYO PARA LA ATENCIÓN DE INCIDENTES Y EL DESARROLLO DE SOFTWARE, EN EL MARCO DEL PROYECTO DE FORTALECIMIENTO DE LAS CAPACIDADES Y EVOLUCIÓN DE LAS TECNOLOGÍAS DE LA INFORMACIÓN</t>
  </si>
  <si>
    <t>547 - PRESTAR SERVICIOS DE APOYO A LA GESTIÓN EN LA OFICINA DE TECNOLOGÍA DE LA INFORMACIÓN, EN ÁREAS RELACIONADAS CON EL SOPORTE TÉCNICO Y MANTENIMIENTO DE UNIDADES DE ENROLAMIENTO BIOMÉTRICO, GARANTIZANDO SU OPERATIVIDAD Y CONFIABILIDAD, EN EL MARCO DEL PROYECTO DE FORTALECIMIENTO DE LAS CAPACIDADES Y EVOLUCIÓN DE LAS TECNOLOGÍAS DE LA INFORMACIÓN.</t>
  </si>
  <si>
    <t>548 - PRESTAR SERVICIOS DE APOYO A LA GESTIÓN PARA PROPORCIONAR SOPORTE TÉCNICO A LOS SERVICIOS TECNOLÓGICOS EN EL MARCO DEL PROYECTO DE FORTALECIMIENTO DE LAS CAPACIDADES Y EVOLUCIÓN DE LAS TECNOLOGÍAS DE LA INFORMACIÓN</t>
  </si>
  <si>
    <t>549 - PRESTAR LOS SERVICIOS DE APOYO A LA GESTION EN LA SUBDIRECCIÓN DE EXTRANJERÍA, DE ACUERDO CON LAS CONDICIONES SEÑALADAS Y ESPECIFICACIONES TÉCNICAS DESCRITAS EN LOS ESTUDIOS PREVIOS</t>
  </si>
  <si>
    <t>550 - BRINDAR LOS SERVICIOS PROFESIONALES PARA LA GESTIÓN INTEGRAL Y ESTRATÉGICA DEL MODELO INTEGRADO DE GESTIÓN APLICADO A LOS PROCESOS QUE INTEGRAN LA SUBDIRECCIÓN ADMINISTRATIVA Y FINANCIERA, CON ÉNFASIS EN EL PROCESO DE GESTIÓN DOCUMENTAL, DENTRO DEL MARCO DEL PROYECTO DE INVERSIÓN PARA LA OPTIMIZACIÓN DE LOS PROCESOS DE GESTIÓN DOCUMENTAL EN LA UAEMC A NIVEL NACIONAL</t>
  </si>
  <si>
    <t>552 - CONTRATAR EL SERVICIO DE MANTENIMIENTO PREVENTIVO Y CORRECTIVO  PARA EL ASCENSOR MARCA ORONA, UBICADO EN LA REGIONAL ANDINA, CALLE 100 NO. 11 B 27 DE LA CIUDAD DE BOGOTA.</t>
  </si>
  <si>
    <t>539 - PRESTAR LOS SERVICIOS PROFESIONALES PARA EL DESARROLLO DE SOFTWARE Y RESOLUCIÓN DE INCIDENTES EN APLICACIONES DESARROLLADAS EN LENGUAJE JAVA, GARANTIZANDO EL CUMPLIMIENTO DE LOS REQUERIMIENTOS FUNCIONALES Y ESTÁNDARES TÉCNICOS ESTABLECIDOS, EN EL MARCO DEL PROYECTO DE FORTALECIMIENTO DE LAS CAPACIDADES Y EVOLUCIÓN DE LAS TECNOLOGÍAS DE LA INFORMACIÓN</t>
  </si>
  <si>
    <t>543 - PRESTAR LOS SERVICIOS PROFESIONALES PARA EL MONITOREO, GESTÍON DE INCIDENTES Y AJUSTES EN EL BUS DE DATOS ORACLE, EN EL MARCO DEL PROYECTO DE FORTALECIMIENTO DE LAS CAPACIDADES Y EVOLUCIÓN DE LAS TECNOLOGÍAS DE LA INFORMACIÓN, GARANTIZANDO SU ÓPTIMO RENDIMIENTO, INTEGRACIÓN Y ALINEACIÓN CON LOS REQUERIMIENTOS TÉCNICOS Y OPERATIVOS ESTABLECIDOS.</t>
  </si>
  <si>
    <t>544 - PRESTAR LOS SERVICIOS PROFESIONALES PARA EL DESARROLLO E IMPLEMENTACIÓN DE APLICACIONES ASEGURANDO SU CORRECTO FUNCIONAMIENTO E INTEGRACIÓN, EN EL MARCO DEL PROYECTO DE FORTALECIMIENTO DE LAS CAPACIDADES Y EVOLUCIÓN DE LAS TECNOLOGÍAS DE LA INFORMACIÓN, CUMPLIMIENDO DE LOS ESTÁNDARES TÉCNICOS Y OPERATIVOS ESTABLECIDOS.</t>
  </si>
  <si>
    <t>545 - PRESTAR LOS SERVICIOS PROFESIONALES PARA EL DESARROLLO DE APLICACIONES JAVA Y LA CREACIÓN DE SERVICIOS WEB, ATENDIENDO LOS REQUERIMIENTOS E INCIDENTES, EN EL MARCO DEL PROYECTO DE FORTALECIMIENTO DE LAS CAPACIDADES Y EVOLUCIÓN DE LAS TECNOLOGÍAS DE LA INFORMACIÓN, CUMPLIENDO CON LOS ESTÁNDARES TÉCNICOS Y METODOLOGÍAS DE DESARROLLO DE SOFTWARE ESTABLECIDOS.</t>
  </si>
  <si>
    <t>551 - PRESTAR SERVICIOS PROFESIONALES PARA GESTIONAR PROCESOS DE LA DIRECCIÓN GENERAL EN EL SEGUIMIENTO A LOS COMPROMISOS DE COOPERACIÓN INTERNACIONAL EN LA AGENDA DE LA ENTIDAD</t>
  </si>
  <si>
    <t>V1: Programación Vigencia 2025
V7: Se necesita un alcance claro de lo que se tiene que ejecutar en esta regional, teniendo en cuenta que ya se realizo el diagnostico electrico y por lo tanto se debe realizar un diseño electrico nuevo, el cual no se tiene en el momento y asi finalmente tener el alcance claro de lo que se debe ejecutar.
V18: Se cambio mes de inicio</t>
  </si>
  <si>
    <t>V1: Programación Vigencia 2025
V18: Se cambio mes de inicio</t>
  </si>
  <si>
    <t xml:space="preserve">553 - CONTRATAR EL SUMINISTRO DE COMBUSTIBLE PARQUE AUTOMOTOR Y PLANTAS ELÉCTRICAS REGIONAL NARIÑO PCM SAN MIGUEL </t>
  </si>
  <si>
    <t>554 - CONTRATAR EL SERVICIO DE MANTENIMIENTO PREVENTIVO Y/O CORRECTIVO INCLUIDO REPUESTOS PARA EL PARQUE AUTOMOTOR REGIONAL ORIENTE EN LA CIUDAD DE BUCARAMANGA.</t>
  </si>
  <si>
    <t>DG - 35</t>
  </si>
  <si>
    <t>OTIN - 108</t>
  </si>
  <si>
    <t>OTIN - 109</t>
  </si>
  <si>
    <t>OTIN - 110</t>
  </si>
  <si>
    <t>OTIN - 111</t>
  </si>
  <si>
    <t>OTIN - 112</t>
  </si>
  <si>
    <t>OTIN - 113</t>
  </si>
  <si>
    <t>OTIN - 114</t>
  </si>
  <si>
    <t>OTIN - 115</t>
  </si>
  <si>
    <t>OTIN - 116</t>
  </si>
  <si>
    <t>OTIN - 117</t>
  </si>
  <si>
    <t>OTIN - 118</t>
  </si>
  <si>
    <t>OTIN - 119</t>
  </si>
  <si>
    <t>OTIN - 120</t>
  </si>
  <si>
    <t>OTIN - 121</t>
  </si>
  <si>
    <t>SAF - 176</t>
  </si>
  <si>
    <t>SAF - 173</t>
  </si>
  <si>
    <t>SAF - 174</t>
  </si>
  <si>
    <t>SEXT - 96</t>
  </si>
  <si>
    <t>SAF - 175</t>
  </si>
  <si>
    <t>V1: Programación Vigencia 2025
V9: Se ajusta responsable teniendo en cuenta que ya cuenta con la estructuración completa
V10: Se posterga debido a tiempos de estructuracion por obsservaciones del grupo de contratos.
V18: Se cambio mes de inicio</t>
  </si>
  <si>
    <t>V1: Programación Vigencia 2025
V11: ajustar el valor, esto en atención al valor que se aprobó para que estos fueran extendidos hasta el 31 de diciembre de la presente vigencia.
V18: Se cambio mes de inicio, valor y estado vigencias futuras</t>
  </si>
  <si>
    <t>V1: Programación Vigencia 2025
V18: Se cambio mes de inicio, valor y estado vigencias futuras</t>
  </si>
  <si>
    <t>V11: Proceso Nuevo
V15: Se modifica mes inicio
V18: Se cambia mes de inicio</t>
  </si>
  <si>
    <t>V14: Proceso nuevo
V18: Proceso desierto</t>
  </si>
  <si>
    <t>V1: Programación Vigencia 2025
V10: Cambio de mes falta de cotizaciones, las cuales no han sido allegadas por las regionales
V14: Proceso Desierto</t>
  </si>
  <si>
    <t>V18: Proceso Nuevo
V19: Eliminar proceso</t>
  </si>
  <si>
    <t>ESTEBAN JAVIER MORENO</t>
  </si>
  <si>
    <t xml:space="preserve">V14: Linea nueva
V19: SE AJUSTA VALOR FINAL DEL CONTRATO DE ACUERDO A LA FECHA PROBABLE DE INICIO Y DURACION DEL CONTRATO </t>
  </si>
  <si>
    <t>V19: Proceso Nuevo</t>
  </si>
  <si>
    <t>463 -PRESTAR SERVICIOS PROFESIONALES A LA SUBDIRECCIÓN ADMINISTRATIVA Y FINANCIERA - GRUPO INTERNO DE CONTRATOS EN LA APLICACIÓN Y DESARROLLO DE NORMAS E INSTRUMENTOS JURÍDICO - LEGALES SOBRE TEMAS CONTRACTUALES, FINANCIEROS Y ADMINISTRATIVOS, DE ACUERDO CON LAS CONDICIONES Y ESPECIFICACIONES TÉCNICAS DESCRITAS EN LOS ESTUDIOS PREVIOS</t>
  </si>
  <si>
    <t>76122305;76122306;76122307;76122308;76122309;76122310;76122311;76122314;76121900</t>
  </si>
  <si>
    <t>GESTIÓN AMBIENTAL</t>
  </si>
  <si>
    <t>ELIANA CAÑÓN</t>
  </si>
  <si>
    <t>karen.canon@migracioncolombia.gov.co</t>
  </si>
  <si>
    <t>A-02-02-02-008-007 ALOJAMIENTO; SERVICIOS DE MANTENIMIENTO, REPARACIÓN, E INSTALACIÓN (EXCEPTO SERVICIOS DE CONSTRUCCIÓN)</t>
  </si>
  <si>
    <t>462 - PRESTAR LOS SERVICIOS PROFESIONALES EN LA GESTIÓN CONTRACTUAL, ELABORACIÓN Y PUBLICACIÓN DE DOCUMENTOS ASIGNADOS EN LAS DIFERENTES ETAPAS DE CONTRATACIÓN EN CADA UNA DE SUS MODALIDADES, ASÍ COMO LA GESTIÓN POSCONTRACTUAL Y HASTA LA LIQUIDACIÓN DE LOS PROCESOS QUE SE ADELANTAN EN LA UAEMC</t>
  </si>
  <si>
    <t>JUAN DAVID CAMARGO GARCIA</t>
  </si>
  <si>
    <t xml:space="preserve">juan.camargo@migracioncolombia.gov.co </t>
  </si>
  <si>
    <t>V11: Proceso Nuevo
V18: Se ajusta mes inicio, tiempo de ejecución y valor.
V19: Se cambia objeto contractual, mes de inicio, duración, valor y responsable</t>
  </si>
  <si>
    <t>V11: Proceso Nuevo
V16: Actualizar valor
V19: Se cambia onjeto contractual, mes de inicio, duración, valor y responsable</t>
  </si>
  <si>
    <t>ADQUISICIÓN DE TONER</t>
  </si>
  <si>
    <t>SELECCIÓN ABREVIADA - SUBASTA INVERSA</t>
  </si>
  <si>
    <t>A-02-02-01-003-005 - OTROS PRODUCTOS QUÍMICOS; FIBRAS ARTIFICIALES (O FIBRAS INDUSTRIALES HECHAS POR EL HOMBRE)</t>
  </si>
  <si>
    <t>MARINA VILLA ARENAS</t>
  </si>
  <si>
    <t>marina.arenas@migracioncolombia.gov.co</t>
  </si>
  <si>
    <t xml:space="preserve">150 - PRESTAR SERVICIOS PROFESIONALES PARA LA IMPLEMENTACIÓN DE LAS ESTRATEGIAS DE SALUD MENTAL DE LOS FUNCIONARIOS DE LA UAEMC, PARA EL FORTALECIMIENTO DE LA GESTIÓN DE TALENTO HUMANO DE LA UAEMC. </t>
  </si>
  <si>
    <t>556 - CONTRATAR LA PRESTACIÓN DE LOS SERVICIOS DE RECOLECCIÓN, PESAJE, TRANSPORTE, APROVECHAMIENTO, TRATAMIENTO Y//O DISPOSICIÓN FINAL ADECUADA DE MATERIAL DE ELEMENTOS APROVECHABLES, RESIDUOS DE APARATOS ELÉCTRICOS Y ELECTRÓNICOS-RAEE Y OTROS RESIDUOS PELIGROSOS PRODUCTO DE LAS ACTIVIDADES MISIONALES DE LA ENTIDAD.</t>
  </si>
  <si>
    <t>557 - CONTRATAR EL SUMINISTRO DE TINTAS Y TÓNER Y CONSUMIBLES DE IMPRESIÓN PARA LA UNIDAD ADMINISTRATIVA ESPECIAL MIGRACIÓN COLOMBIA</t>
  </si>
  <si>
    <t>558 - CONTRATAR LAS ADECUACIONES Y/O MEJORAMIENTOS PARA LA SEDE CSFM REGIONAL ANDINA - BOGOTÁ.</t>
  </si>
  <si>
    <t>SAF - 177</t>
  </si>
  <si>
    <t>SAF - 178</t>
  </si>
  <si>
    <t>SAF - 179</t>
  </si>
  <si>
    <t>Martha Eugenia Ramos Ospina</t>
  </si>
  <si>
    <t xml:space="preserve">martha.ramos@migracioncolombia.gov.co </t>
  </si>
  <si>
    <t>Jonathan Avila</t>
  </si>
  <si>
    <t>PRESTACIÓN DE SERVICIOS DE APOYO A LA GESTIÓN </t>
  </si>
  <si>
    <t>V1: Programación Vigencia 2025
V9: SE SOLICITA MOVER DE ABRIL A MARZO POR TERMINACIÓN DE LA PRORROGA 
V10: SE SOLICITA MOVER PARA ABRIL POR FAVOR Y ACTUALIZAR EL VALOR 
V14: SE SOLICITA AMABLEMENTE MOVER LÍNEA PARA MAYO 
V18. SE SOLICITA MOVER PARA JUNIO 
V20: SE SOLICITA MOVER PARA JULIO PORQUE ESTÁ EN PROCESO CON LA OFICINA DE CONTRATACIÓN</t>
  </si>
  <si>
    <t>V4: Nuevo Proceso
V10:SE SOLICITA MOVER LÍNEA PARA ABRIL, DE ACUERDO CON LO CONVERSADO CON LA DIRECTORA
V18. SE SOLICITA MOVER PARA JUNIO 
V20: Se solicita cambio inicio de mes</t>
  </si>
  <si>
    <t>V15: Proceso Nuevo
V18. SE SOLICITA MOVER PARA JULIO POR ADICIÓN Y PRÓRROGA DE 2 MESES
V20: Ajuste duración contrato y valor del contrato</t>
  </si>
  <si>
    <t>V1: Programación Vigencia 2025
V7: Se ajusta la fecha de inicio del proceso.
V18: Se cambia inicio de mes
V20: Eliminar</t>
  </si>
  <si>
    <t>David Orlando González Socha</t>
  </si>
  <si>
    <t>JORGE ENRIQUE TIRADO OROZCO</t>
  </si>
  <si>
    <t>jorge.tirado@migracioncolombia.gov.co</t>
  </si>
  <si>
    <t>LUISA FERNANDA LOPEZ BOLAÑOS</t>
  </si>
  <si>
    <t>V1: Programación Vigencia 2025
V7: NO SE AUTORIZO EN EL MES DE FEBRERO
V9: Se ajusta duración estimada y valor estimado del contrato de acuerdo con lo autorizado por la Dirección General
V10: NO SE AUTORIZO EN EL MES DE MARZO, SE CORRE PARA ABRIL, SI ES AUTORIZADO SE TRAMITARA EN EL MES DE ABRIL.
V18: Se cambia mes de inicio
V19: SE MODIFICA OBJETO PARA UN PROFESIONAL SIN EXPERIENCIA SE AJUSTAN HONORARIOS Y VALOR TOTAL DEL CONTRATO
V20: SE MODIFICA MES DE EJECUCION CONTRACTUAL, EL FUTURO CONTRATISTA LE FALTA UN DOCUMENTO PARA PODER DAR INICIO AL CONTRATO</t>
  </si>
  <si>
    <t>V1: Programación Vigencia 2025
V10: EL PROCESO ACTUALMENTE ESTA CON OBSERVACIONES DEL COMITÉ ESTRUCTURADOR, SE ENVIO EL 17 DE MARZO EL COMITÉ ESTRUCTURADOR SALI EL 12 DE MARZO, Y SE HA ESTADO TRABAJANDO CON LOS ESTRUTURADORES.
V18: EL PROCESO SE RADICO EN CONTRATOS SE RECIBIERON OBSERVACIONES SE ESTAN RECOGIENDO FIRMAS PARA RADICARLO NUEVAMENTE EN CONTRATACION.
V20: SE RADICO TARDIAMENTE EN CONTRATO, SE ENVIO A REVISION FINANCIERA DESDE EL 3 DE JUNIO PERO SE RECIBIO POR PARTE DE COMITÉ ESTRUTURADOR CON AJUSTES EL 19 DE JUNIO.</t>
  </si>
  <si>
    <t>V1: Programación Vigencia 2025
V9: se modifica fecha de inicio, plazo de ejecución el contrato depende si en mitad de año autorizan la contratacion de uniformes para la entidad.
V20: EN LA PRESENTE VIGENCIA NO SE ADELANTO CONTRATO DE UNIFORMES, POR TAL MOTIVO NO SE VA ADELANTAR EL PRESENTE CONTRATO.</t>
  </si>
  <si>
    <t>Nelson Orlando Yazo Martinez</t>
  </si>
  <si>
    <t>V20: Proceso nuevo</t>
  </si>
  <si>
    <t>DIANA MARCELA ARCHILA MUÑOZ</t>
  </si>
  <si>
    <t xml:space="preserve">526 - PRESTAR LOS SERVICIOS PROFESIONALES EN EL APOYO A LOS PROCESOS MISIONALES  DE REGULARIZACION, ARTICULACION  DE ALIANZAS ESTRATEGICAS Y EL ACOMPAÑAMIENTO DE LAS ACTIVIDADES  EN LAS DIRECCIONES REGIONALES EN LA SUBDIRECCION DE EXTRANJERIA </t>
  </si>
  <si>
    <t>V1: Programación Vigencia 2025
V13: Se solicita modificar la fecha de inicio. Final , toda vez que aun no se cuenta con la totalidad de cotizaciones para realizzar el estudio de mercado.
v18: se solicita modififcar el objeto, fecha estimada de inicio y duracion, toda vez se requiere verificar el esta de la infraestructura existente.
V20: Se solicita eliminar proceso, toda vez que se va unificar la instalación de cableado estructurado con el área administrativa y financiera.</t>
  </si>
  <si>
    <t>25172502;25172504</t>
  </si>
  <si>
    <t xml:space="preserve">LLANTAS </t>
  </si>
  <si>
    <t>A-02-02-01-003-006 PRODUCTOS DE CAUCHO Y PLÁSTICO</t>
  </si>
  <si>
    <t xml:space="preserve">V14: Linea nueva
V20: SE MODIFICA MES DE INICIO </t>
  </si>
  <si>
    <t>V10: Nuevo Proceso
V18: SE TRAMITO CDP Y EL DIA 27 DE MAYO SE AUTORIZO LA SOLICITUD DEL CERTIFICADO DE PLANEACION , SE ESTA TERMINANDO DE AJUSTAR HOJAS DE VIDA CERTIFICADOS DE IDONEIDAD Y ESTUDIOS PREVIOS PARA PROCEDER CON RADICACION .
V20: SE MODIFICA MES DE INICIO NO ALCANZO A SALIR EN JUNIO</t>
  </si>
  <si>
    <t>PRESTACION DE SERVICIOS DE APOYO</t>
  </si>
  <si>
    <t>V1: Programación Vigencia 2025
V10: No se tiene candidato que cumpla los requisitos minimos 
V20: Se solicita cambio de fecha estimada de inicio del proceso de selección, debido a que el candidato envió documentación que lo acredite a finales de junio de 2025</t>
  </si>
  <si>
    <t xml:space="preserve">V1: Programación Vigencia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t>
  </si>
  <si>
    <t xml:space="preserve">V1: Programación Vigencia 2025
V16: Se solicita cambio en el Valor estimado vigencia total y actual, debido a que en mesa de trabajo con la Regional teniendo en cuenta las necesidades de la misma, se adelanta el simulador y arroja la cifra del valor
V18: Se solicita cambio de inicio del proceso, debido a que Colombia Compra Eficiente tienen concertado sacar un nuevo Acuerdo Marco de Aseo y Cafaterìa, pero a la fecha no se ha socializado con las entidades compradoras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t>
  </si>
  <si>
    <t>A-02-02-02-008-003 OTROS SERVICIOS PROFESIONALES, CIENTÍFICOS Y TÉCNICOS, Fuente: Propios; Recurso: 20; Situación: CSF, expedido por el Grupo Financiero de la UAEMC.</t>
  </si>
  <si>
    <t>43211500;43212100;44101700;44103100</t>
  </si>
  <si>
    <t>INSUMOS PARA IMPRESORA DE CARNETS</t>
  </si>
  <si>
    <t>A-02-02-02-008-009 Fuente propios 20OTROS SERVICIOS DE FABRICACIÓN; SERVICIOS DE EDICIÓN, IMPRESIÓN Y REPRODUCCIÓN; SERVICIOS DE RECUPERACIÓN DE MATERIALES</t>
  </si>
  <si>
    <t>55121806;55121807</t>
  </si>
  <si>
    <t>ELABORACIÓN PORTACARNÉS</t>
  </si>
  <si>
    <t>AVISOS DE PRENSA</t>
  </si>
  <si>
    <t>23 - ADQUIRIR E INSTALAR LA SEÑALIZACIÓN PODOTÁCTIL DE 20*40CM PARA LAS PERSONAS CIEGAS EN EL CFSM DE BOGOTA - REGIONAL ANDINA DE ACUERDO CON LOS LINEAMIENTOS DE LA NTC 5610:2022</t>
  </si>
  <si>
    <t>JORGE TIRADO</t>
  </si>
  <si>
    <t>559 - PRESTAR LOS SERVICIOS PROFESIONALES A LA SUBDIRECCIÓN DE CONTROL DISCIPLINARIO INTERNO REALIZANDO LA EVALUACIÓN, EL ANÁLISIS, EL IMPULSO Y SUSTANCIACIÓN DE LOS PROCESOS DISCIPLINARIOS Y EN LOS DEMÁS TEMAS QUE LE ASIGNE LA SUBDIRECCIÓN DE CONTROL DISCIPLINARIO INTERNO, DE ACUERDO CON LAS CONDICIONES SEÑALADAS Y ESPECIFICACIONES TÉCNICAS DESCRITAS EN LOS ESTUDIOS PREVIOS</t>
  </si>
  <si>
    <t>561 - PRESTAR LOS SERVICIOS PROFESIONALES A LA SUBDIRECCIÓN DE CONTROL DISCIPLINARIO INTERNO EN TEMAS JURÍDICOS, EN EL ANÁLISIS, EVALUACIÓN, IMPULSO Y SUSTANCIACIÓN DE LOS PROCESOS DISCIPLINARIOS Y DEMÁS ASUNTOS QUE SE RECEPCIONEN Y ASIGNEN, DE ACUERDO CON LAS CONDICIONES SEÑALADAS Y ESPECIFICACIONES TÉCNICAS DESCRITAS EN LOS ESTUDIOS PREVIOS</t>
  </si>
  <si>
    <t>562 - PRESTAR SERVICIOS PROFESIONALES PARA LA ORIENTACIÓN DE ESTRATEGIAS DE ATENCIÓN DE FLUJOS MIGRATORIOS EN ZONAS DE FRONTERA A FIN DE SISTEMATIZAR LA INFORMACIÓN RECAUDADA EN LOS DFV Y HACER SEGUIMIENTO INTERINSTITUCIONAL AL PLAN INTEGRAL DE ATENCIÓN Y ACOMPAÑAMIENTO AL DARIÉN (PIAAD). ACCIONES PARA LA ATENCIÓN Y ACOMPAÑAMIENTO DE LA POBLACIÓN MIGRANTE EN EL TERRITORIO NACIONAL</t>
  </si>
  <si>
    <t>563 -  PRESTAR LOS SERVICIOS PROFESIONALES PARA GENERAR, PRODUCIR, EDITAR Y DIVULGAR CONTENIDOS AUDIOVISUALES Y DIGITALES; APOYANDO LAS CAMPAÑAS, EVENTOS Y OTRAS ACCIONES REQUERIDAS POR LA OFICINA DE COMUNICACIONES</t>
  </si>
  <si>
    <t>564 - PRESTAR SERVICIOS DE APOYO A LA GESTIÓN PARA REALIZAR LA GESTIÓN CONTRACTUAL Y ADMINISTRATIVA DE LA OFICINA ASESORA DE COMUNICACIONES</t>
  </si>
  <si>
    <t>565 -  PRESTAR SERVICIOS PROFESIONALES PARA DISEÑAR CONTENIDOS EN LOS MEDIOS Y CANALES DE COMUNICACIÓN DE MIGRACIÓN COLOMBIA, DE ACUERDO A REQUERIMIENTO DE LA OFICINA DE COMUNICACIONES</t>
  </si>
  <si>
    <t>566 - PRESTAR LOS SERVICIOS PROFESIONALES EN LA SUBDIRECCIÓN DE EXTRANJERÍA PARA  DESARROLLAR LAS ACTIVIDADES  RELACIONADAS CON  LOS TRÁMITES DE REGULARIZACIÓN MIGRATORIA  Y  LAS DEMÁS  ESPESCIFICACIONES TÉCNICAS DESCRITAS EN LOS ESTUDIOS PREVIOS</t>
  </si>
  <si>
    <t>567 - PRESTAR SERVICIOS TÉCNICOS PARA LA ELABORACIÓN Y ACTUALIZACIÓN DE LAS TABLAS DE RETENCIÓN DOCUMENTAL (TRD) DE LA UAEMC, INCLUYENDO EL ACOMPAÑAMIENTO EN SU ORGANIZACIÓN Y PREPARACIÓN PARA EL TRÁMITE DE CONVALIDACIÓN ANTE EL ARCHIVO GENERAL DE LA NACIÓN, ASÍ COMO EL DESARROLLO DE ACTIVIDADES OPERATIVAS Y TÉCNICAS REQUERIDAS PARA EL FORTALECIMIENTO DE LA GESTIÓN DOCUMENTAL DE LA ENTIDAD, EN EL MARCO DEL PROYECTO DE INVERSIÓN "OPTIMIZACIÓN DE LOS PROCESOS DE GESTIÓN DOCUMENTAL EN LA UAEMC A NIVEL NACIONAL".</t>
  </si>
  <si>
    <t>568 - PRESTAR SERVICIOS DE APOYO A LA GESTIÓN EN LA SUBDIRECCIÓN ADMINISTRATIVA Y FINANCIERA, MEDIANTE EL DESARROLLO DE ACTIVIDADES ORIENTADAS A LA ESTRUCTURACIÓN CONTRACTUAL DE PROCESOS RELACIONADOS CON LA GESTIÓN DOCUMENTAL Y AL FORTALECIMIENTO DE LOS PROCEDIMIENTOS Y MECANISMOS DE CONTROL DEL PROCESO DE GESTIÓN ADMINISTRATIVA, BRINDANDO APOYO TÉCNICO EN LA EJECUCIÓN DEL PROYECTO DE INVERSIÓN OPTIMIZACIÓN DE LOS PROCESOS DE GESTIÓN DOCUMENTAL EN LA UAEMC A NIVEL NACIONAL</t>
  </si>
  <si>
    <t>569 - PRESTAR LOS SERVICIOS PROFESIONALES  EN EL GRUPO DE DEFENSA JUDICIAL, EXTRAJUDICIAL Y VÍA ADMINISTRATIVA DE LA OFICINA ASESORA JURÍDICA DE MIGRACIÓN COLOMBIA PARA  ATENDER Y HACER  LA VIGILANCIA A LAS ACCIONES COSTITUCIONALES Y  ELABORAR  LAS LINEAS JURISPRUDENCIALES REQUERIDAS.</t>
  </si>
  <si>
    <t>570 - PRESTAR LOS SERVICIOS PROFESIONALES PARA EMITIR CONCEPTOS JURIDICOS Y ATENDER LAS ACCIONES CONSTITUCIONALES QUE INVOLUCREN A LA UNIDAD ADMINISTRATIVA ESPECIAL MIGRACION COLOMBIA.</t>
  </si>
  <si>
    <t>571 - PRESTAR LOS SERVICIOS PROFESIONALES EN EL GRUPO DE DEFENSA JUDICIAL, EXTRAJUDICIAL Y VÍA ADMINISTRATIVA DE LA OFICINA ASESORA JURÍDICA DE MIGRACIÓN COLOMBIA PARA EJERCER LA REPRESENTACIÓN PREJUDICIAL, JUDICIAL Y ADMINISTRATIVA DE LA ENTIDAD, ASÍ COMO COMO PARA ATENDER LAS ACCIONES CONSTITUCIONALES.</t>
  </si>
  <si>
    <t>572 - PRESTAR LOS SERVICIOS PROFESIONALES PARA ATENDER LAS ACCIONES DE TUTELA Y HABEAS CORPUS</t>
  </si>
  <si>
    <t>573 - PRESTAR LOS  SERVICIOS DE APOYO A LA GESTIÓN PARA ATENDER EL BUZÓN JUDICIAL DE LA ENTIDAD NOTI.JUDICIALES@MIGRACIONCOLOMBIA.GOV.CO,  Y  LOS DÉMAS  ASPECTOS DE APOYO ADMINISTRATIVO  DE LA OFICINA ASESORA JURÍDICA DE LA UAEMC</t>
  </si>
  <si>
    <t xml:space="preserve">574 - PRESTAR LOS SERVICIOS PROFESIONALES PARA ATENDER JURÍDICAMENTE LAS RESPUESTAS A LOS DERECHOS DE PETICIÓN Y EJERCER LA DEFENSA JUDICIAL Y  EXTRAJUDICIAL   DE LA UNIDAD ADMINISTRATIVA ESPECIAL MIGRACION COLOMBIA EN LA VIA CONTENCIOSA ADMINISTRATIVA Y CONSTITUCIONAL. </t>
  </si>
  <si>
    <t>575 - PRESTAR LOS SERVICIOS PROFESIONALES PARA ORIENTAR JURÍDICAMENTE AL GRUPO DE DEFENSA JURÍDICA Y DEMÁS GRUPOS DE LA OFICINA ASESORA JURÍDICA.</t>
  </si>
  <si>
    <t>577 - PRESTAR LOS SERVICIOS PROFESIONALES PARA EL DESARROLLO EN LENGUAJE JAVA Y CREACIÓN DE SERVICIOS WEB, EN EL MARCO DEL PROYECTO DE FORTALECIMIENTO DE LAS CAPACIDADES Y EVOLUCIÓN DE LAS TECNOLOGÍAS DE LA INFORMACIÓN</t>
  </si>
  <si>
    <t>579 - PRESTAR SERVICIOS DE APOYO A LA GESTION DOCUMENTAL DE LA SUBDIRECCIÓN DE TALENTO HUMANO, PARA EL FORTALECIMIENTO DE LA GESTIÓN DEL TALENTO HUMANO DE LA UAEMC.</t>
  </si>
  <si>
    <t xml:space="preserve">578 - CONTRATAR EL SUMINISTRO DE LLANTAS </t>
  </si>
  <si>
    <t>560 - PRESTAR LOS SERVICIOS PROFESIONALES A LA SUBDIRECCIÓN DE CONTROL DISCIPLINARIO INTERNO, EN LOS TEMAS JURÍDICOS, EN LA SUSTANCIACIÓN DE LOS PROCESOS DISCIPLINARIOS, TEMAS TRASVERSALES Y DEMÁS QUE SE LE ASIGNEN, DE ACUERDO CON LAS CONDICIONES SEÑALADAS Y ESPECIFICACIONES TÉCNICAS DESCRITAS EN LOS ESTUDIOS PREVIOS.</t>
  </si>
  <si>
    <t>582 - ADQUISICIÓN DE INSUMOS PARA IMPRESORA DE CARNETS, MARCA ENTRUST (DATACARD), SIGMA DS3 DUPLEX CLM CON ESTACION DE LAMINADO.</t>
  </si>
  <si>
    <t>583 - CONTRATAR LA ELABORACIÓN DE PORTACARNÉS PARA FUNCIONARIOS DE LA UNIDAD ADMINISTRATIVA ESPECIAL MIGRACIÓN COLOMBIA</t>
  </si>
  <si>
    <t>ALEJANDRO CONTRERAS</t>
  </si>
  <si>
    <t>584 - PRESTAR SERVICIOS PROFESIONALES  PARA ORIENTAR Y GESTIONAR JURIDICAMENTE TODAS AQUELLAS  ACTIVIDADES MISIONALES DE LA SUBDIRECCIÓN DE CONTROL MIGRATORIO.</t>
  </si>
  <si>
    <t>DG - 36</t>
  </si>
  <si>
    <t>OPLA - 25</t>
  </si>
  <si>
    <t>OPLA - 26</t>
  </si>
  <si>
    <t>OPLA - 27</t>
  </si>
  <si>
    <t>OPLA - 28</t>
  </si>
  <si>
    <t>OPLA - 29</t>
  </si>
  <si>
    <t>OPLA - 30</t>
  </si>
  <si>
    <t>OPLA - 31</t>
  </si>
  <si>
    <t>OPLA - 32</t>
  </si>
  <si>
    <t>COM - 21</t>
  </si>
  <si>
    <t>COM - 22</t>
  </si>
  <si>
    <t>COM - 23</t>
  </si>
  <si>
    <t>OTIN - 122</t>
  </si>
  <si>
    <t>SAF - 180</t>
  </si>
  <si>
    <t>SAF - 181</t>
  </si>
  <si>
    <t>SCDI - 5</t>
  </si>
  <si>
    <t>SCDI - 6</t>
  </si>
  <si>
    <t>SCDI - 7</t>
  </si>
  <si>
    <t>SCMG - 12</t>
  </si>
  <si>
    <t>SEXT - 97</t>
  </si>
  <si>
    <t>SAF - 182</t>
  </si>
  <si>
    <t>V22: Proceso Nuevo</t>
  </si>
  <si>
    <t>81101700;72151500;83101800;26111600;26131500;32111700</t>
  </si>
  <si>
    <t>137 - SUMINISTRO, INSTALACIÓN Y PUESTA EN MARCHA DE SISTEMA DE PANELES SOLARES O SISTEMA ELÉCTRICO FOTOVOLTAICO PARA LA SEDE DEL PCM PUERTO LEGUÍZAMO REGIONAL NARIÑO-PUTUMAYO.</t>
  </si>
  <si>
    <t>WILMER VELANDIA</t>
  </si>
  <si>
    <t>wilmer.ladino@migracioncolombia.gov.co</t>
  </si>
  <si>
    <t>V7: Proceso nuevo
V18: Se cambia mes de inicio
V22: Eliminar</t>
  </si>
  <si>
    <t>V:22 Proceso nuevo debido a quie el nuevo Acuerdo Marco de Aseo y Cafatería cambió de 18 Regionas a 28 Zonas, y es necesario redistribuir recursos y crear nuevos procesos</t>
  </si>
  <si>
    <t>260 - CONTRATAR EL SERVICIO INTEGRAL DE ASEO Y CAFETERÍA ZONA 3 SEDE 1: CFSM CARTAGENA</t>
  </si>
  <si>
    <t>264 - CONTRATAR EL SERVICIO INTEGRAL DE ASEO Y CAFETERÍA REGIONAL OCCIDENTE ZONA 11 SEDE 1: BUENAVENTURA, SEDE 2: CALI, SEDE 3: PALMIRA</t>
  </si>
  <si>
    <t>266 - CONTRATAR EL SERVICIO INTEGRAL DE ASEO Y CAFETERÍA ZONA 16 SEDE 1: CFSM TUNJA SEDE 2: CFSM YOPAL</t>
  </si>
  <si>
    <t>268 - CONTRATAR EL SERVICIO INTEGRAL DE ASEO Y CAFETERÍA ZONA 19 SEDE 1: CFSM VILLAVICENCIO</t>
  </si>
  <si>
    <t>270 - CONTRATAR EL SERVICIO INTEGRAL DE ASEO Y CAFETERÍA EJE CAFETERO  ZONA 9 SEDE PRINCIPAL  PEREIRA.</t>
  </si>
  <si>
    <t>272 - CCONTRATAR EL SERVICIO INTEGRAL DE ASEO Y CAFETERÍA ZONA 7 MEDELLÍN SEDE 1: CFSM MEDELLÍN, SEDE 2: CFSM RIO NEGRO, SEDE 3: CFSM TURBO, SEDE 4: CFSM CAPURGANÁ, SEDE 5: CFSM JURADO Y SEDE 6: CFSM NECOCLÍ.</t>
  </si>
  <si>
    <t>274 - CONTRATAR EL SERVICIO INTEGRAL DE ASEO Y CAFETERÍA ZONA 13 PASTO 6  SEDE 1: CFSM PASTO, SEDE 2: PCM TUMACO, SEDE 4: PCM SAN MIGUEL, SEDE 5: PCM CHILES</t>
  </si>
  <si>
    <t xml:space="preserve">276 - CONTRATAR EL SERVICIO INTEGRAL DE ASEO Y CAFETERÍA ZONA 18 (CÚCUTA) SEDE 1: CFSM CÚCUTA, SEDE 2: CFSM PUERTO SANTANDER, SEDE 3: CENAF VILLA DEL ROSARIO, SEDE 4PCM ATANASIO GIRARDOT </t>
  </si>
  <si>
    <t>278 - CONTRATAR EL SERVICIO INTEGRAL DE ASEO Y CAFETERÍA ZONA 2 GUAJIRA  SEDE 1: CFSM RIOHACHA, SEDE 2: CFSM MAICAO, SEDE 3: CFSM VALLEDUPAR, SEDE 4: PCM PARAGUACHON</t>
  </si>
  <si>
    <t>282 - CONTRATAR EL SERVICIO INTEGRAL DE ASEO Y CAFETERÍA ZONA 22 SAN ANDRÉS: SEDE 1: CFSM SAN ANDRÉS, SEDE 2: PCMM PROVIDENCIA, SEDE 3: PCM   AEROPUERTO INTERNACIONAL GUSTAVO ROJAS PINILLA, SEDE 4: PCM SAN ANDRÉS, SEDE 5: CB SAN ANDRÉS</t>
  </si>
  <si>
    <t>284 - CONTRATAR EL SERVICIO INTEGRAL DE ASEO Y CAFETERÍA ZONA 23 LETICIA:SEDE 1: CFSM LETICIA, SEDE 2: PCMA AEROPUERTO INTERNACIONAL ALFREDO VÁSQUEZ COBO, SEDE 3: PCM BALSA MIGRATORIA LETICIA</t>
  </si>
  <si>
    <t>286 - CONTRATAR EL SERVICIO INTEGRAL DE ASEO Y CAFETERÍA QUIBDÓ:SEDE 1: PCM BAHÍA SOLANO, SEDE 2: CFSM QUIBDÓ.</t>
  </si>
  <si>
    <t>288 - CONTRATAR EL SERVICIO INTEGRAL DE ASEO Y CAFETERÍA ZONA 25 ARAUCA SEDE 1: CFSM ARAUCA, SEDE 2: PCM PUENTE INTERNACIONAL JOSÉ ANTONIO PÁEZ.</t>
  </si>
  <si>
    <t>290 - CONTRATAR EL SERVICIO INTEGRAL DE ASEO Y CAFETERÍA ZONA 26 PUERTO CARREÑO SEDE 1: CFSM PUERTO CARREÑO</t>
  </si>
  <si>
    <t>ELIZABETH PERDOMO LEYTON</t>
  </si>
  <si>
    <t>elizabeth.perdomo@migracioncolombia.gov.co</t>
  </si>
  <si>
    <t>A-02-02-02-008-002 - SERVICIOS PROFESIONALES, CIENTÍFICOS Y TÉCNICOS (EXCEPTO LOS SERVICIOS DE INVESTIGACION, URBANISMO, JURÍDICOS Y DE CONTABILIDAD)</t>
  </si>
  <si>
    <t>V19: Proceso Nuevo
V20:SE MODIFICA MES DE INICIO CAMBIA OBJETO POR NECESIDAD DEL SERVICIO
V22: SE MODIFICA OBJETO POR NECESIDAD DEL SERVICIO</t>
  </si>
  <si>
    <t>V20: Proceso nuevo
V22:cambio codigo UNSPSC y fecha final</t>
  </si>
  <si>
    <t>OLGER DAVID FORERO BERMUDEZ</t>
  </si>
  <si>
    <t>MAGDA LILIANA VILLANIEVA</t>
  </si>
  <si>
    <t>LUISA LEON LUQUE</t>
  </si>
  <si>
    <t xml:space="preserve">MARLY ESPERANZA BERBESI </t>
  </si>
  <si>
    <t>marly.berbesi@migracioncolombia.gov.co</t>
  </si>
  <si>
    <t>DANE</t>
  </si>
  <si>
    <t>DANIEL EMILIO CABALLERO BERNAL</t>
  </si>
  <si>
    <t>daniel.caballero@migracioncolombia.gov.co</t>
  </si>
  <si>
    <t>V15: Proceso Nuevo
V17: Se modifica columna CONCEPTO,  PRESTACIÓN DE SERVICIOS DE APOYO A LA GESTIÓN  por PRESTACIÓN DE SERVICIOS PROFESIONALES
V22: Se modifica columna FUENTE DE LOS RECURSOS</t>
  </si>
  <si>
    <t xml:space="preserve">POR DEFINIR </t>
  </si>
  <si>
    <t xml:space="preserve">PROPIOS </t>
  </si>
  <si>
    <t xml:space="preserve">PRESTACION DE SERVICIOS PROFESIONALES </t>
  </si>
  <si>
    <t>HELVER ALBERTO GUZMÁN MARTÍNEZ</t>
  </si>
  <si>
    <t>HELVER.GUZMAN@MIGRACIONCOLOMBIA.GOV.CO</t>
  </si>
  <si>
    <t>452 - PRESTAR LOS SERVICIOS DE APOYO A LA GESTIÓN, EN CUANTO AL MANTENIMIENTO INTEGRAL Y ADECUACIONES LOCATIVAS MENORES PARA LAS SEDES DONDE FUNCIONE MIGRACIÓN COLOMBIA EN BOGOTÁ, CON EL FIN DE MEJORAR LAS CONDICIONES FÍSICAS, DE ACUERDO CON LAS CONDICIONES SEÑALADAS Y ESPECIFICACIONES TÉCNICAS DESCRITAS EN LOS DOCUMENTOS, ESTUDIOS PREVIOS Y EL CONTRATO.</t>
  </si>
  <si>
    <t>V11: Proceso Nuevo
V18: Se cambia mes de inicio
V22: Se cambia objeto, tiempo de ejecución y valor</t>
  </si>
  <si>
    <t>C-1199-1002-13-53105B-1199054-02 ADQUIS. DE BYS - DOCUMENTOS DE PLANEACIÓN - OPTIMIZACIÓN DE LAS CAPACIDADES ESTRATÉGICAS INSTITUCIONALES DE MIGRACIÓN COLOMBIA A NIVEL NACIONAL</t>
  </si>
  <si>
    <t>V1: Programación Vigencia 2025
V18: Se ahce necesario teniendo en cuenta que las cotizaciones enviadas preliminarmente se encontraban con valores muy altos, por ende se hizo necesario solicitar cotizaciones nuevas.
V20: Se hace necesario, ya que por tiempos no fue posible la radicacion.
V22: Eliminar, se incluye en línea de menor cuantía</t>
  </si>
  <si>
    <t>V1: Programación Vigencia 2025
V18: Se cambio mes de inicio
V22: Eliminar, se incluye en línea de menor cuantía</t>
  </si>
  <si>
    <t>V1: Programación Vigencia 2025
V18: Se cambio mes de inicio
V22: Eliminar, se incluye en línea de menor cuantía</t>
  </si>
  <si>
    <t>V16: Proceso Nuevo
V18: Cambiar de mes
V20: Cambio de mes
V22: Eliminar, se incluye en línea de menor cuantía</t>
  </si>
  <si>
    <t>V18: Proceso nuevo
V22: Eliminar, se incluye en línea de menor cuantía</t>
  </si>
  <si>
    <t>V1: Programación Vigencia 2025
V4: Se hace necesario aplazar la contratación para el mes de febrero, teniendo en cuenta que no se lograron obtener las cotizaciones con la celeridad requerida. 
V7: Se hace necesario aplazar la contratación para el mes de marzo, teniendo en cuenta que se encentra en proceso de estructuracion.
V10: se hace necesario aplazar para abril teniendo en cuenta que se encuentra aún en revisioón del comité estructurador
V22: Se incluye en línea de menor cuantía</t>
  </si>
  <si>
    <t>585 - CONTRATAR EL SERVICIO INTEGRAL DE ASEO Y CAFETERÍA ZONA 4  SEDE 1: CFSM BARRANQUILLA,  SEDE 2: PCMA AEROPUERTO INTERNACIONAL ERNESTO CORTISSOZ</t>
  </si>
  <si>
    <t>586 - CONTRATAR EL SERVICIO INTEGRAL DE ASEO Y CAFETERÍA ZONA 5  SEDE 1: CFSM SINCELEJO, SEDE 2: CB COVEÑAS</t>
  </si>
  <si>
    <t>587 - CONTRATAR EL SERVICIO INTEGRAL DE ASEO Y CAFETERÍA ZONA 6  SEDE 1: CFSM MONTERÍA</t>
  </si>
  <si>
    <t xml:space="preserve">588 - CONTRATAR EL SERVICIO INTEGRAL DE ASEO Y CAFETERÍA REGIONAL OCCIDENTE ZONA 12  SEDE POPAYÁN </t>
  </si>
  <si>
    <t>589 - CONTRATAR EL SERVICIO INTEGRAL DE ASEO Y CAFETERÍA EJE CAFETERO  ZONA 10 CFSM ARMENIA Y PCMA EL EDEN</t>
  </si>
  <si>
    <t>590 - CONTRATAR EL SERVICIO INTEGRAL DE ASEO Y CAFETERÍA EJE CAFETERO  ZONA 8 SEDE CFSM MANIZALES</t>
  </si>
  <si>
    <t>591 - CONTRATAR EL SERVICIO INTEGRAL DE ASEO Y CAFETERÍA ZONA 17 BUCARAMANGA SEDE 1: CFSM BUCARAMANGA</t>
  </si>
  <si>
    <t>592 - CONTRATAR EL SERVICIO INTEGRAL DE ASEO Y CAFETERÍA ZONA 1 SANTA MARTA SEDE 1: CFSM SANTA MARTA</t>
  </si>
  <si>
    <t>593 - PRESTAR LOS SERVICIOS PROFESIONALES PARA EL SEGUIMIENTO Y LA IMPLEMENTACIÓN DE LINEAMIENTOS, HERRAMIENTAS, SISTEMAS DE INFORMACIÓN Y GESTIÓN QUE PERMITAN EL CUMPLIMIENTO DE LAS FUNCIONES DE LA SUBDIRECCIÓN DE VERIFICACIÓN MIGRATORIA</t>
  </si>
  <si>
    <t>594 - PRESTAR SERVICIOS PROFESIONALES EN EL DESARROLLO DE LAS ACTIVIDADES ADMINISTRATIVAS REQUERIDAS PARA LA GESTIÓN DE LA PROVISIÓN DE EMPLEOS DE LA PLANTA DE PERSONAL DE LA UAEMC</t>
  </si>
  <si>
    <t>595 - PRESTAR SERVICIOS PROFESIONALES EN EL ANÁLISIS, SEGUIMIENTO Y EJECUCIÓN DE LAS ACCIONES TÉCNICAS RELACIONADAS CON LA PROVISIÓN TEMPORAL DE EMPLEOS DE LA PLANTA DE PERSONAL INCLUYENDO LA VERIFICACIÓN DE CUMPLIMIENTO DE REQUISITOS CONFORME A LA NORMATIVIDAD VIGENTE Y MANUAL ESPECIFICO DE FUNCIONES Y COMPETENCIAS LABORALES DE LA UAEMC</t>
  </si>
  <si>
    <t>596 - PRESTAR SERVICIOS PROFESIONALES PARA REVISIÓN Y VERIFICACIÓN DE LOS PERFILES DE LOS POSTULANTES A EMPLEOS CON OCASIÓN DE LA AMPLIACION DE PLANTA PARA LA SUBDIRECCIÓN DE TALENTO HUMANO.</t>
  </si>
  <si>
    <t>597 - PRESTAR SERVICIOS PROFESIONALES  A LA OFICINA ASESORA DE PLANEACIÓN EN MATERIA DE FORMULACIÓN, SEGUIMIENTO, SENSIBILIZACIÓN, MEJORA CONTINUA DEL SISTEMA INTEGRADO DE GESTIÓN Y EL FORTALECIMIENTO DE LA ESTRUCTURA ORGANIZACIONAL DE LA ENTIDAD EN EL MARCO DE LAS POLÍTICAS Y LINEAMIENTOS DEL MODELO INTEGRADO DE PLANEACIÓN Y GESTIÓN DEL DAFP.</t>
  </si>
  <si>
    <t>598 - PRESTAR SERVICIOS PROFESIONALES PARA LA PLANEACIÓN, FORMULACIÓN, SEGUIMIENTO, ACTUALIZACIÓN Y PRESENTACIÓN DE PROPUESTAS ORIENTADAS AL FORTALECIMIENTO DEL MEJORAMIENTO CONTINUO EN MATERIA DE INVERSIÓN, EN CONCORDANCIA CON LOS LINEAMIENTOS INSTITUCIONALES, EN EL MARCO DEL PROYECTO DE LAS CAPACIDADES ESTRATÉGICAS INSTITUCIONALES DE MIGRACIÓN COLOMBIA A NIVEL NACIONAL</t>
  </si>
  <si>
    <t>600 - PRESTAR LOS SERVICIOS PROFESIONALES PARA LA SUBDIRECCIÓN DE VERIFICACIONES EN ASUNTOS DE ESTADÍSTICA Y VISUALIZACIÓN DE DATOS.</t>
  </si>
  <si>
    <t>601 - PRESTAR LOS SERVICIOS PROFESIONALES CON AUTONOMÍA TÉCNICA Y ADMINISTRATIVA PARA BRINDAR APOYO JURÍDICO A LA SECRETARÍA GENERAL DE MIGRACIÓN COLOMBIA, DE MANERA TRANSVERSAL A SUS ÁREAS, INCLUYENDO EL SEGUIMIENTO Y SOPORTE LEGAL A PROYECTOS FINANCIADOS CON RECURSOS FONSET, LA REVISIÓN DE PROCESOS CONTRACTUALES DE LA ENTIDAD Y EL ACOMPAÑAMIENTO JURÍDICO A LOS PROCEDIMIENTOS Y ACTUACIONES DE LA SUBDIRECCIÓN DE TALENTO HUMANO, DE ACUERDO CON LAS CONDICIONES Y ESPECIFICACIONES TÉCNICAS DESCRITAS EN LOS ESTUDIOS PREVIOS.</t>
  </si>
  <si>
    <t>602 - PRESTAR SERVICIOS PROFESIONALES JURÍDICOS AL GRUPO DE CONTRATOS DE LA SUBDIRECCIÓN ADMINISTRATIVA Y FINANCIERA EN TODAS LAS ETAPAS DE LOS PROCESOS DE CONTRATACIÓN ESTATAL QUE ADELANTE LA ENTIDAD, INCLUYENDO ELABORACIÓN DE LOS PLIEGOS DE CONDICIONES O DOCUMENTOS EQUIVALENTES, REVISIÓN DE OBSERVACIONES, ELABORACIÓN DE CONCEPTOS JURÍDICOS, ACTOS ADMINISTRATIVOS, RESPUESTAS A OFERENTES Y DEMÁS DOCUMENTOS DEL PROCESO, ASÍ COMO PRÓRROGAS, TERMINACIONES, LIQUIDACIONES DE CONTRATOS Y DEMÁS DOCUMENTOS RELACIONADOS CONFORME AL MARCO NORMATIVO VIGENTE Y A LOS LINEAMIENTOS DE LA UAEMC</t>
  </si>
  <si>
    <t>603 - PRESTAR SERVICIOS PROFESIONALES AL GRUPO DE CONTRATOS DE LA SUBDIRECCIÓN ADMINISTRATIVA Y FINANCIERA, APOYANDO EL DESARROLLO DE ACTIVIDADES RELACIONADAS CON LOS PROCESOS CONTRACTUALES EN TODAS SUS FASES, TALES COMO LA ELABORACIÓN Y REVISIÓN JURÍDICA DE ESTUDIOS PREVIOS, PLIEGOS DE CONDICIONES, MINUTAS CONTRACTUALES, CONCEPTOS JURÍDICOS, ACTOS ADMINISTRATIVOS Y DEMÁS DOCUMENTOS REQUERIDOS; ASÍ COMO EL ACOMPAÑAMIENTO DURANTE EL PROCESO DE SELECCIÓN Y LA EJECUCIÓN CONTRACTUAL, INCLUYENDO EL ANÁLISIS DE SOLICITUDES DE MODIFICACIÓN, PRÓRROGA, TERMINACIÓN O LIQUIDACIÓN DE CONTRATOS, GARANTIZANDO EL CUMPLIMIENTO DEL RÉGIMEN DE CONTRATACIÓN ESTATAL, LA NORMATIVIDAD VIGENTE Y LOS PROCEDIMIENTOS INTERNOS DE LA UAEMC</t>
  </si>
  <si>
    <t>605 - PRESTACIÓN DE SERVICIOS PROFESIONALES PARA EL SEGUIMIENTO DE ASUNTOS JURÍDICOS A CARGO DE LA OFICINA ASESORA JURÍDICA Y SUS GRUPOS INTERNOS DE TRABAJO.</t>
  </si>
  <si>
    <t>606 - PRESTACIÓN DE SERVICIOS PROFESIONALES PARA LA GESTIÓN PRESUPUESTAL EN LO RELACIONADO CON EL REGISTRO ,PROGRAMACIÓN, EJECUCIÓN Y SEGUIMIENTO EN MIGRACION COLOMBIA, ASÍ COMO LAS DEMÁS ACTIVIDADES A CARGO DEL GIT DE FINANCIERA DE LA UAEMC.</t>
  </si>
  <si>
    <t>607 - PRESTACIÓN DE SERVICIOS PROFESIONALES PARA DAR CUMPLIMIENTO DE LAS ACTIVIDADES ESTABLECIDAS EN LOS PROCEDIMIENTOS DE LA TESORERIA, EN EL MARCO DEL PROCESO DE GESTIÓN FINANCIERA Y DEMÁS ACTIVIDADES A CARGO DEL GIT DE FINANCIERO DE LA UAEMC.</t>
  </si>
  <si>
    <t>608 - PRESTAR LOS SERVICIOS PROFESIONALES PARA LA PLANEACIÓN, ESTRUCTURACIÓN, EVALUACIÓN, SEGUIMIENTO Y APOYO A LA SUPERVISIÓN TÉCNICA DE LOS PROCESOS DE INFRAESTRUCTURA DE LA UAEMC, EN SUS DIFERENTES ETAPAS Y SEDES, DURANTE LA VIGENCIA 2025.</t>
  </si>
  <si>
    <t>SAF - 183</t>
  </si>
  <si>
    <t>SAF - 186</t>
  </si>
  <si>
    <t>SAF - 184</t>
  </si>
  <si>
    <t>SAF - 185</t>
  </si>
  <si>
    <t>SAF - 187</t>
  </si>
  <si>
    <t>SAF - 188</t>
  </si>
  <si>
    <t>SAF - 189</t>
  </si>
  <si>
    <t>SAF - 190</t>
  </si>
  <si>
    <t>SAF - 191</t>
  </si>
  <si>
    <t>SAF - 192</t>
  </si>
  <si>
    <t>SAF - 193</t>
  </si>
  <si>
    <t>SAF - 194</t>
  </si>
  <si>
    <t>SAF - 195</t>
  </si>
  <si>
    <t>SAF - 196</t>
  </si>
  <si>
    <t>OPLA - 33</t>
  </si>
  <si>
    <t>OPLA - 34</t>
  </si>
  <si>
    <t>SC-5</t>
  </si>
  <si>
    <t>STH - 68</t>
  </si>
  <si>
    <t>STH - 69</t>
  </si>
  <si>
    <t>STH - 70</t>
  </si>
  <si>
    <t>SVM - 4</t>
  </si>
  <si>
    <t>SVM - 3</t>
  </si>
  <si>
    <t>ADQUISICIÓN ESCÁNERES</t>
  </si>
  <si>
    <t>PROPIOS/NACIÓN</t>
  </si>
  <si>
    <t>INTEXUS</t>
  </si>
  <si>
    <t xml:space="preserve">MARÍA NARCISA CHAVERRA CHALA </t>
  </si>
  <si>
    <t xml:space="preserve">V9: Nuevo Proceso
v18. SE SOLICITA MOVER PARA JUNIO 
V20: Se solicita cambio inicio de mes
V23: SE SOLICITA MOVER PARA AGOSTO </t>
  </si>
  <si>
    <t>SANDRA MORENO ACEVEDO</t>
  </si>
  <si>
    <t>sandra.moreno@migracioncolombia.gov.co</t>
  </si>
  <si>
    <t>97 - CONTRATAR  LA ADQUISICION Y EL MANTENIMIENTO  PREVENTIVO Y CORRECTIVO DE LAS UPS´S A NIVEL NACIONAL, DE ACUERDO A LAS ESPECIFICACIONES TÉCNICAS REQUERIDAS EN EL MARCO DEL PROYECTO DE FORTALECIMIENTO DE LAS CAPACIDADES Y EVOLUCIÓN DE LAS TECNOLOGÍAS DE LA INFORMACIÓN</t>
  </si>
  <si>
    <t>DCIEMBRE</t>
  </si>
  <si>
    <t>V23: Proceso Nuevo</t>
  </si>
  <si>
    <t>194 - LICENCIAMIENTO PARA APLICATIVO DE CONSULTA EN LISTAS RESTRICTIVAS</t>
  </si>
  <si>
    <t>LICENCIAMIENTO</t>
  </si>
  <si>
    <t>576 - PRESTACIÓN DE SERVICIOS PROFESIONALES ESPECIALIZADOS PARA EL SOPORTE JURÍDICO Y CONTROL DE LEGALIDAD DE LOS  ASUNTOS DE COMPETENCIA  DEL DESPACHO DE LA OFICINA ASESORA JURÍDICA DENTRO DE LA GESTIÓN DEL COBRO COACTIVO Y EL PROCESO DE GESTIÓN CONTRACTUAL.</t>
  </si>
  <si>
    <t>604 - PRESTACIÓN DE SERVICIOS PROFESIONALES ESPECIALIZADOS PARA EL SOPORTE JURÍDICO Y CONTROL DE LEGALIDAD DE LOS  ASUNTOS DE COMPETENCIA DEL DESPACHO DE LA OFICINA ASESORA JURÍDICA DENTRO DE LA GESTIÓN DE LA DEFENSA JUDICIAL Y EL JUZGAMIENTO EN EL CONTROL INTERNO DISCIPLINARIO.</t>
  </si>
  <si>
    <t>581 - CONTRATAR LA PUBLICACIÓN  IMPRESA DE AVISOS DE PRENSA DE ACUERDO A LAS NECESIDADES REQUERIDAS POR MIGRACIÓN COLOMBIA</t>
  </si>
  <si>
    <t>V1: Programación Vigencia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V:22 Se solciita cambio de descripción del proceso,, valor estimado de la vigencia total y vigencia actual, debido a quie el nuevo Acuerdo Marco de Aseo y Cafatería cambió de 18 Regionas a 28 Zonas, y es necesario redistribuir recursos
V23. Se solicita cambio de FECHA ESTIMADA DE INICIO DEL PROCESO DE SELECCIÓN</t>
  </si>
  <si>
    <t>V1: Programación Vigencia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V:22 Se solciita cambio de descripción del proceso,  debido a que el nuevo Acuerdo Marco de Aseo y Cafatería cambió de 18 Regionas a 28 Zonas, y es necesario redistribuir recursos
V23. Se solicita cambio de FECHA ESTIMADA DE INICIO DEL PROCESO DE SELECCIÓN</t>
  </si>
  <si>
    <t>V1: Programación Vigencia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V:22 Se solciita cambio de descripción del proceso,  debido a que el nuevo Acuerdo Marco de Aseo y Cafatería cambió de 18 Regionas a 28 Zonas, y es necesario redistribuir recursos
V23. Se solicita cambio de FECHA ESTIMADA DE INICIO DEL PROCESO DE SELECCIÓN</t>
  </si>
  <si>
    <t>V1: Programación Vigencia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V:22 Se solciita cambio de descripción del proceso, , valor estimado de la vigencia total y vigencia actual, debido a quie el nuevo Acuerdo Marco de Aseo y Cafatería cambió de 18 Regionas a 28 Zonas, y es necesario redistribuir recursos
V23. Se solicita cambio de FECHA ESTIMADA DE INICIO DEL PROCESO DE SELECCIÓN</t>
  </si>
  <si>
    <t>V1: Programación Vigencia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V:22 Se solciita cambio de descripción del proceso,  valor estimado de la vigencia total y vigencia actual, debido a quie el nuevo Acuerdo Marco de Aseo y Cafatería cambió de 18 Regionas a 28 Zonas, y es necesario redistribuir recursos
V23. Se solicita cambio de FECHA ESTIMADA DE INICIO DEL PROCESO DE SELECCIÓN</t>
  </si>
  <si>
    <t>V1: Programación Vigencia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V:22 Se solciita cambio de descripción del proceso,  debido a que el nuevo Acuerdo Marco de Aseo y Cafatería cambió de 18 Regionas a 28 Zonas, y es necesario redistribuir recursos
V23. Se solicita cambio de FECHA ESTIMADA DE INICIO DEL PROCESO DE SELECCIÓN</t>
  </si>
  <si>
    <t>V20: Proceso nuevo
V23. Se solicita cambio de FECHA ESTIMADA DE INICIO DEL PROCESO DE SELECCIÓN</t>
  </si>
  <si>
    <t>V:22 Proceso nuevo debido a quie el nuevo Acuerdo Marco de Aseo y Cafatería cambió de 18 Regionas a 28 Zonas, y es necesario redistribuir recursos y crear nuevos procesos
V23. Se solicita cambio de FECHA ESTIMADA DE INICIO DEL PROCESO DE SELECCIÓN</t>
  </si>
  <si>
    <t>V:22 Proceso nuevo debido a quie el nuevo Acuerdo Marco de Aseo y Cafatería cambió de 18 Regionas a 28 Zonas, y es necesario redistribuir recursos y crear nuevos procesos 
V23. Se solicita cambio de FECHA ESTIMADA DE INICIO DEL PROCESO DE SELECCIÓN</t>
  </si>
  <si>
    <t>609 - CONTRATAR EL SERVICIO DE MANTENIMIENTO PREVENTIVO Y/O CORRECTIVO, INCLUIDO EL SUMINISTRO DE REPUESTOS, PARA EL PARQUE AUTOMOTOR DE LAS REGIONALES ANTIOQUIA, AMAZONAS, ORINOQUÍA, CARIBE Y ORIENTE (CIUDAD DE BUCARAMANGA) DE LA ENTIDAD.</t>
  </si>
  <si>
    <t>81112100;81161700</t>
  </si>
  <si>
    <t>EXTENSION DE GARANTIA</t>
  </si>
  <si>
    <t xml:space="preserve">MÍNIMA CUANTÍA </t>
  </si>
  <si>
    <t>610 - PRESTAR LOS SERVICIOS PROFESIONALES PARA EL DESARROLLO EN LENGUAJE JAVA Y CREACIÓN DE SERVICIOS WEB, EN EL MARCO DEL PROYECTO DE FORTALECIMIENTO DE LAS CAPACIDADES Y EVOLUCIÓN DE LAS TECNOLOGÍAS DE LA INFORMACIÓN</t>
  </si>
  <si>
    <t>611 - PRESTAR LOS SERVICIOS PROFESIONALES CON AUTONOMÍA TÉCNICA Y ADMINISTRATIVA PARA EL ANÁLISIS, ELABORACIÓN DE DOCUMENTOS, Y GESTIÓN DE ACCIONES ORIENTADAS A LA ATENCIÓN DE LAS SOLICITUDES Y TRÁMITES ASIGNADOS A LA DIRECCIÓN GENERAL DE LA UNIDAD ADMINISTRATIVA ESPECIAL MIGRACIÓN COLOMBIA.</t>
  </si>
  <si>
    <t>612 - PRESTAR LOS SERVICIOS PROFESIONALES CON PLENA AUTONOMÍA TÉCNICA Y ADMINISTRATIVA A LA DIRECCIÓN GENERAL DE LA UNIDAD ADMINISTRATIVA ESPECIAL MIGRACIÓN COLOMBIA, ORIENTADOS A GESTIONAR LAS ACCIONES RELACIONADAS CON LAS ESTRATEGIAS Y DOCUMENTOS VINCULADOS AL ENFOQUE DE DERECHOS HUMANOS Y DIFERENCIAL, EN EL MARCO DE LA POLÍTICA  MIGRATORIA, DE CONFORMIDAD CON LA NORMATIVA VIGENTE Y LOS LINEAMIENTOS INSTITUCIONALES.</t>
  </si>
  <si>
    <t>613 - CONTRATAR LA EXTENSIÓN DE GARANTÍA INCLUIDO SOPORTE PARA LA SOLUCION DE COMUNICACIONES UNIFICADAS MITEL,  EN EL MARCO DEL PROYECTO DE FORTALECIMIENTO DE LAS CAPACIDADES Y EVOLUCIÓN DE LAS TECNOLOGÍAS DE LA INFORMACIÓN</t>
  </si>
  <si>
    <t xml:space="preserve">615 - PRESTAR LOS SERVICIOS PROFESIONALES PARA ORIENTAR JURÍDICAMENTE A LA SUBDIRECCIÓN ADMINISTRATIVA Y FINANCIERA DE MIGRACIÓN COLOMBIA EN LA APLICACIÓN Y DESARROLLO DE NORMAS E INSTRUMENTOS JURÍDICO - LEGALES SOBRE TEMAS CONTRACTUALES DE ACUERDO CON LAS CONDICIONES Y ESPECIFICACIONES TÉCNICAS DESCRITAS EN LOS ESTUDIOS PREVIOS </t>
  </si>
  <si>
    <t>616 - CONTRATAR LAS ADECUACIONES Y MEJORAMIENTOS DEL PUESTO DE CONTROL MIGRATORIO FLUVIAL BALSA MIGRATORIA - RÍO AMAZONAS  DE LA REGIONAL AMAZONAS</t>
  </si>
  <si>
    <t>A-02-02-02-008-002 - SERVICIOS JURIDICOS Y CONTABLES.</t>
  </si>
  <si>
    <t xml:space="preserve">614 - CONTRATAR LA PRESTACIÓN DEL SERVICIO DE LA ENTREGA DE CÉDULAS DE EXTRANJERÍA A DOMICILIO A NIVEL NACIONAL, DESDE LAS INSTALACIONES DEL CENTRO FACILITADOR DE SERVICIOS MIGRATORIOS BOGOTÁ HASTA EL DOMICILIO DEL TITULAR, GARANTIZANDO LA ENTREGA DEL DOCUMENTO CON CONDICIONES DE SEGURIDAD Y CONFIDENCIALIDAD </t>
  </si>
  <si>
    <t>617 - PRESTAR LOS SERVICIOS PROFESIONALES PARA LA ESTRUCTURACIÓN, EVALUACIÓN Y SEGUIMIENTO DE PROCESOS CONTRACTUALES Y DESARROLLO DE ACTIVIDADES RELACIONADAS CON LA GESTIÓN DEL GRUPO ADMINISTRATIVO, EN EL MARCO DEL PROYECTO DE INVERSIÓN EN INFRAESTRUCTURA PARA LA VIGENCIA 2025, DE ACUERDO CON LAS CONDICIONES Y ESPECIFICACIONES TÉCNICAS DESCRITAS EN LOS ESTUDIOS PREVIOS.</t>
  </si>
  <si>
    <t xml:space="preserve">V18: Proceso Nuevo
V20: Se solicita modificar la fecha estimada de inicio, duración estimada y valor, toda vez que aun no se cuenta con la documentación completa para la contratación. 
V23: SE SOLICITO ALCANCE A LAS CERTIFICACIONES LABORALES PARA CONTINUAR PROCESO DE CONTRATACION. </t>
  </si>
  <si>
    <t>V1: Programación Vigencia 2025
V7: Se necesita un alcance claro de lo que se tiene que ejecutar en esta regional, se esta a la espera de la inspección del mantenimiento para saber lo que se debe ejecutar y la cotización por parte de la empresa COTECMAR.  
V10: Se  Recibio cotización por parte de la empresa COTECMAR entidad que efectuo las adecuaciones de la Balsa las Toninas, que tiene el conocimiento del funcionamiento del sistema electrico. Para iniciar la estructuración del estudio previo para un contrato Interadministrativo. 
V18: Proceso devuelto por contratos para ser radicado en el mes de Junio.
V23: Cambio mes de inicio</t>
  </si>
  <si>
    <t>V1: Programación Vigencia 2025
V10: se hace necesario aplazar para abril teniendo en cuenta que se encuentra aún en revisión del comité estructurador
V18: Se cambio mes de inicio
V19: Se cambia responsable
V20: Cambio inicio de mes
V23: Cambio inicio de mes</t>
  </si>
  <si>
    <t>V22: Proceso Nuevo
V23: Cambiar mes de inicio</t>
  </si>
  <si>
    <t>V18: Proceso nuevo
V23: Cambio mes de inicio</t>
  </si>
  <si>
    <t>V20: Proceso nuevo
V23: Se cambia mes de inicio</t>
  </si>
  <si>
    <t>555 - PRESTAR SERVICIOS PROFESIONALES PARA LA GESTIÓN DE LAS SITUACIONES ADMINISTRATIVAS PARA EL FORTALECIMIENTO DE LA GESTIÓN DEL TALENTO HUMANO DE LA UAEMC.</t>
  </si>
  <si>
    <t>MANTENIMIENTO PREVENTIVO Y CORRECTIVO ASCENSOR</t>
  </si>
  <si>
    <t>A-02-02-02-008-003 OTROS SERVICIOS PROFESIONALES, CIENTÍFICOS Y TÉCNICOS</t>
  </si>
  <si>
    <t>OTIN - 124</t>
  </si>
  <si>
    <t>DG - 37</t>
  </si>
  <si>
    <t>DG - 38</t>
  </si>
  <si>
    <t>SAF - 197</t>
  </si>
  <si>
    <t>SAF - 198</t>
  </si>
  <si>
    <t>SAF - 199</t>
  </si>
  <si>
    <t>SAF - 200</t>
  </si>
  <si>
    <t>OTIN -39</t>
  </si>
  <si>
    <t>V1: Programación Vigencia 2025
V22: Se modifica Fecha para inicio de proceso, valor y fuente de recursos
V24: Se modifica fuente de los recursos</t>
  </si>
  <si>
    <t>280 -CONTRATAR EL SERVICIO INTEGRAL DE ASEO Y CAFETERÍA ZONA 14 SEDE 1: NEIVA, SEDE 2: IBAGUÉ</t>
  </si>
  <si>
    <t>V2: Nuevo Proceso
V7: Se hace reduccion con el objetivo de dar viabilidad adecuada a los diseños electricos y asi cumplir con los requerimientos en planeacion. 
V9: Se adelanta el mes de radicación teniendo cuenta que ya se cuenta con la estructuración lista
V24: Proceso Declarado desierto</t>
  </si>
  <si>
    <t>V19: Proceso Nuevo
V23: Se cambia mes de inicio
V24: Eliminar proceso</t>
  </si>
  <si>
    <t>V22: Proceso Nuevo
V24: Cambio DURACIÓN ESTIMADA DEL CONTRATO  y FUENTE DE LOS RECURSOS</t>
  </si>
  <si>
    <t>599 - REALIZAR LA EVALUACIÓN DE LA CALIDAD DEL PROCESO IMPLEMENTADO EN LA OPERACIÓN ESTADÍSTICA ENTRADA Y SALIDA DE PERSONAS DEL PAÍS PRODUCIDA POR MIGRACIÓN COLOMBIA, EN EL MARCO DE LOS REQUISITOS ESTABLECIDOS EN LA NORMA TÉCNICA DE CALIDAD ESTADÍSTICA - REQUISITOS DE CALIDAD PARA LA GENERACIÓN DE ESTADÍSTICAS NTC PE 1000:2020</t>
  </si>
  <si>
    <t>CONTRATACIÓN DIRECTA (CONVENIO INTERADMINISTRATIVO)</t>
  </si>
  <si>
    <t>V22: Proceso Nuevo
V24: OBJETO CONTRACTUAL, MES DE INICIO, DURACIÓN ESTIMADA DEL CONTRATO, FECHA FINAL ACTUAL y MODALIDAD DE CONTRATACIÓN</t>
  </si>
  <si>
    <t>V22: Proceso Nuevo
V24: Se cambia el rubro presupuestal por cuanto corresponde a contratación de un administrador y no contador público</t>
  </si>
  <si>
    <t>619 - PRESTAR LOS SERVICIOS PROFESIONALES PARA LA FORMULACION, ESTRUCTURACION, EVALUACIÓN Y SEGUIMIENTO DE PROCESOS CONTRACTUALES Y DESARROLLO DE ACTIVIDADES RELACIONADAS CON LA GESTIÓN DEL GRUPO ADMINISTRATIVO, EN EL MARCO DEL PROYECTO DE INVERSIÓN EN INFRAESTRUCTURA PARA LA VIGENCIA 2025, DE ACUERDO CON LAS CONDICIONES Y ESPECIFICACIONES TÉCNICAS DESCRITAS EN LOS ESTUDIOS PREVIOS.</t>
  </si>
  <si>
    <t>MARLON ANDRES TORRES  AGUDELO</t>
  </si>
  <si>
    <t>V24.Proceso nuevo</t>
  </si>
  <si>
    <t>620 - CONTRATAR LA SEGUNDA FASE DE LAS ADECUACIONES Y MEJORAMIENTOS PARA LA SEDE MIGRACIÓN COLOMBIA EN CARTAGENA</t>
  </si>
  <si>
    <t>621 - CONTRATAR EL SERVICIO INTEGRAL DE ASEO Y CAFETERÍA ZONA 15 SEDE 1: : PUERTO LEGUIZAMO</t>
  </si>
  <si>
    <t>622 - PRESTAR LOS SERVICIOS DE APOYO A LA GESTIÓN EN LA RECOLECCIÓN DE INFORMACIÓN BIOGRÁFICA Y BIOMÉTRICA Y GESTIÓN CON EL USUARIO FINAL EN EL MARCO DEL PROYECTO DE FORTALECIMIENTO DE LAS CAPACIDADES Y EVOLUCIÓN DE LAS TECNOLOGÍAS DE LA INFORMACIÓN EN LA UAEMC</t>
  </si>
  <si>
    <t>SAF - 201</t>
  </si>
  <si>
    <t>SAF - 202</t>
  </si>
  <si>
    <t>SAF - 203</t>
  </si>
  <si>
    <t>V1: Programación Vigencia 2025
V8: de acuerdo a presupuesto asignado se ajusta modalidad de contratacion.
V9: de acuerdo a presupuesto asignado se ajusta modalidad de contratacion, se suprime del objeto la palabra operador logistico, se modifica de mes.
V18: SE RADICO EN CONTRATOS EL DIA 23 DE MAYO, Y DE ACUERDO A LO DIALOGADO CON CONTRATOS NO SE ALCANZA ATRAMITAR SE CAMBIA DE MES.
V20: SE RECIBIERON OBSERVACIONES EL 20 DE JUNIO SE AJUSTARON ESTAN EN RECOLECCION DE FIRMAS
V24: Se cambia modalidad de contratación</t>
  </si>
  <si>
    <t>V9: Nuevo Proceso
V18. SE SOLICITA MOVER PARA JULIO 
V23: SE SOLICITA MOVER PARA AGOSTO 
V25: Eliminar</t>
  </si>
  <si>
    <t>623 - PRESTAR SERVICIOS PROFESIONALES DESDE EL ÁREA DE GESTIÓN, PARA DESARROLLAR TODAS AQUELLAS ACTIVIDADES ADMINISTRATIVAS DE LA SUBDIRECCIÓN DE CONTROL MIGRATORIO.</t>
  </si>
  <si>
    <t>YESSICA PAOLA
SANABRIA MARTINEZ</t>
  </si>
  <si>
    <t>ALEXANDER PEREZ</t>
  </si>
  <si>
    <t>Alexander Perez Infante &lt;alexander.perez@migracioncolombia.gov.co&gt;</t>
  </si>
  <si>
    <t>SCMG - 13</t>
  </si>
  <si>
    <t>V1: Programación Vigencia 2025
V10: Se ajusta objeto contractual
V13: Se solicita modificar la fecha de inicio. Final , toda vez que aun no se cuenta con la totalidad de cotizaciones para realizzar el estudio de mercado.
v18: se solicita modificar fecha estimada de inicio y duracion, toda vez que aun se encuentra en verificacion del area juridica y fianciera los estudios previos.
V20: se solicita modificar la fecha estimada de inicio, de acuerdo a solicitud del area de contratos.
V23: se solicita modificar la fecha estimada de inicio y duracion , toda vez que aun se tienen observaciones de tipo juridico de estudios previos
V26: Se solicita modificar la fecha de inicio y la duración, toda vez que aun se encuentra en estructuración por tiempo de ejecución se realizaron cambios a los estudios previos y estudio de mercado.</t>
  </si>
  <si>
    <t>98 - CONTRATAR LA EXTENSIÓN DE GARANTÍA DE INFRAESTRUCTURA MARCA DELL Y AMPLIACIÓN DE LA CAPACIDAD DE ALMACENAMIENTO Y PROCESAMIENTO DEL CENTRO DE CÓMPUTO Y/O PUESTOS DE CONTROL MIGRATORIO.</t>
  </si>
  <si>
    <t>EXTENSIÓN DE GARANTÍAS Y AMPLIACION DE ALMACENAMIENTO</t>
  </si>
  <si>
    <t>CARLOS BARRAGAN</t>
  </si>
  <si>
    <t>carlos.barragan@migracioncolombia.gov.co</t>
  </si>
  <si>
    <t>ADQUIRIR Y RENOVAR LECTORAS</t>
  </si>
  <si>
    <t xml:space="preserve">43211500;43212200;43211700;43211507         </t>
  </si>
  <si>
    <t xml:space="preserve">COMPRA EQUIPOS DE COMPUTO E IMPRESION </t>
  </si>
  <si>
    <t>francisco.torres@migracioncolombiua.gov.co</t>
  </si>
  <si>
    <t>81112000;43233000</t>
  </si>
  <si>
    <t>COMPRA DE LICENCIAS OFIMÁTICAS</t>
  </si>
  <si>
    <t>AJUSTES RAZONABLES PERSONAS CON DISCAPACIDAD</t>
  </si>
  <si>
    <t>INCI</t>
  </si>
  <si>
    <t> $                                            -  </t>
  </si>
  <si>
    <t>C-1103-1002-3-53105B-1103017-02 - ADQUIS. DE BYS - SERVICIO DE ASISTENCIA TÉCNICA - FORTALECIMIENTO INSTITUCIONAL DEL SERVICIO A LA CIUDADANÍA Y DE ACCIONES PARA LA PARTICIPACIÓN DEMOCRÁTICA DE LA POBLACIÓN MIGRANTE Y COMUNIDADES DE ACOGIDA A NIVEL   NACIONAL</t>
  </si>
  <si>
    <t>SELECCIÓN ABREVIADA - ACUERDO MARCO DE PRECIOS </t>
  </si>
  <si>
    <t>ALEXIS MORALES</t>
  </si>
  <si>
    <t>alexis.morales@migracioncolombia.gov.co</t>
  </si>
  <si>
    <t>V15: Proceso Nuevo
v18. SE SOLICITA MOVER PARA JUNIO 
V20: Se solicita cambio inicio de mes
V23: SE SOLICITA MOVER PARA AGOSTO 
V26: SE SOLICITA MOVER A SEPTIEMBRE PORQUE EL CDP ESTÁ EN PROCESO Y NO HA SIDO RADICADO A CONTRATOS</t>
  </si>
  <si>
    <t>V1: Programación Vigencia 2025
V14: Se solicita en cambio de   fecha estimada de inicio del proceso, debido , debido a que la fecha máxima para subir Ordenes de Compra en la TVEC es el 7 de julio de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V:22 Se solciita cambio de descripción del proceso,, valor estimado de la vigencia total y vigencia actual, debido a quie el nuevo Acuerdo Marco de Aseo y Cafatería cambió de 18 Regionas a 28 Zonas, y es necesario redistribuir recursos
V23. Se solicita cambio de FECHA ESTIMADA DE INICIO DEL PROCESO DE SELECCIÓN
V26: Se solicita cambio de fecha estimada de inicio, ya que la Orden de Compra actual tiene prórroga hasta el 30 de septiembre de 2025</t>
  </si>
  <si>
    <t>V1: Programación Vigencia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V:22 Se solciita cambio de descripción del proceso,  valor estimado de la vigencia total y vigencia actual, debido a quie el nuevo Acuerdo Marco de Aseo y Cafatería cambió de 18 Regionas a 28 Zonas, y es necesario redistribuir recursos
V23. Se solicita cambio de FECHA ESTIMADA DE INICIO DEL PROCESO DE SELECCIÓN
V24: Se solicita cambio de Descripción, Valores. Debido a que el nuevo acuerdo marco separó por zonas y Puerto Leguizamón quedó en otra zona
V26: Se solicita cambio de fecha estimada de inicio, ya que la Orden de Compra actual tiene prórroga hasta el 30 de septiembre de 2025</t>
  </si>
  <si>
    <t>V:22 Proceso nuevo debido a quie el nuevo Acuerdo Marco de Aseo y Cafatería cambió de 18 Regionas a 28 Zonas, y es necesario redistribuir recursos y crear nuevos procesos
V23. Se solicita cambio de FECHA ESTIMADA DE INICIO DEL PROCESO DE SELECCIÓN
V26: Se solicita cambio de fecha estimada de inicio, ya que la Orden de Compra actual tiene prórroga hasta el 30 de septiembre de 2025</t>
  </si>
  <si>
    <t>V:22 Proceso nuevo debido a quie el nuevo Acuerdo Marco de Aseo y Cafatería cambió de 18 Regionas a 28 Zonas, y es necesario redistribuir recursos y crear nuevos procesos
V26: Se solicita cambio de fecha estimada de inicio, ya que la Orden de Compra actual tiene prórroga hasta el 30 de septiembre de 2025</t>
  </si>
  <si>
    <t>V24. Proceso Nuevo
V26: Se solicita cambio de fecha estimada de inicio, ya que la Orden de Compra actual tiene prórroga hasta el 30 de septiembre de 2025</t>
  </si>
  <si>
    <t xml:space="preserve">LILIANA MARGARITA </t>
  </si>
  <si>
    <t>MATEO FLORIANO</t>
  </si>
  <si>
    <t>JONATAN BLADIMIR DURAN RANGEL</t>
  </si>
  <si>
    <t>189 - PRESTAR LOS SERVICIOS PROFESIONALES CON AUTONOMIA TECNICA Y ADMINISTRATIVA PARA BRINDAR APOYO JURÍDICO A LA DIRECCIÓN GENERAL, DE ACUERDO CON LAS CONDICIONES Y ESPECIFICACIONES TÉCNICAS SEÑALADAS .</t>
  </si>
  <si>
    <t>V1: Programación Vigencia 2025
V7: Se solicita cambio mes de radicación, toda vez que no se pudo radicar el proceso.
V10: Se solicita cambio mes de radicación, toda vez que no se pudo radicar el proceso.
V14: Se solicita cambio de mes, de fuente de recursos, duración del contrato y valor.
V18: Se solicita cambio mes de radicación, toda vez que no se pudo radicar el proceso.
V20: Se solicita cambio mes de radicación, toda vez que no se pudo radicar el proceso.
V21: Se solicita cambio mes de radicación, toda vez que no se pudo radicar el proceso.
V22: Se solicita cambio mes de radicación, toda vez que no se pudo radicar el proceso.
V23: Se solicita cambio mes de radicación, toda vez que no se pudo radicar el proceso.
V26: Se solicita cambio mes de radicación, toda vez que no se pudo radicar el proceso y por necesidad de la Dirección General solicitan cambio de perfil, por conseguiente, modificación del objeto.</t>
  </si>
  <si>
    <t>V18: Proceso Nuevo
V20: Se modifica duración estimada del contrato a 5,5 y valor del contrato, por recursos asignados por planeación
V23: Cambio mes de inicio
V26: Se solicita cambio mes de radicación, toda vez que no se pudo radicar el proceso, debido a la aprobación de la Hoja de Vida de la persona a contratar.</t>
  </si>
  <si>
    <t>SERVICIOS PROFESIONALES</t>
  </si>
  <si>
    <t>CAMILO ANDRES NARANJO VALERO</t>
  </si>
  <si>
    <t>camilo.naranjo@migracioncolombia.gov.co</t>
  </si>
  <si>
    <t>MARCO ANTONIO CHALITAS</t>
  </si>
  <si>
    <t>MÍNIMA CUANTÍA - GRANDES SUPERFICIES</t>
  </si>
  <si>
    <t>62 - PRESTAR SERVICIOS PROFESIONALES PARA EL IMPULSO DE LA RENOVACIÓN TECNOLÓGICA EN LO RELACIONADO CON EL RECAUDO DE LA UAEMC, EN EL MARCO DEL PROYECTO DE FORTALECIMIENTO DE LAS CAPACIDADES Y EVOLUCIÓN DE LAS TECNOLOGÍAS DE LA INFORMACIÓN.</t>
  </si>
  <si>
    <t>306 - CONTRATAR EL SERVICIO DE TRANSPORTE DE CARGA A NIVEL NACIONAL.</t>
  </si>
  <si>
    <t>580 - PRESTAR SERVICIOS DE PROFESIONALES PARA LA SISTEMATIZACION DE LA INFORMACION PARA EL FORTALECIMIENTO DE LA GESTIÓN DEL TALENTO HUMANO DE LA UAEMC</t>
  </si>
  <si>
    <t>624 - CONTRATAR LA ADQUISICION Y RENOVACION DE  LECTORAS DE DOCUMENTOS, EN EL MARCO DEL PROYECTO DE FORTALECIMIENTO DE LAS CAPACIDADES Y EVOLUCIÓN DE LAS TECNOLOGÍAS DE LA INFORMACIÓN</t>
  </si>
  <si>
    <t>625 - CONTRATAR LA ADQUISICION DE  EQUIPOS DE COMPUTO E IMPRESORAS, EN EL MARCO DEL PROYECTO DE FORTALECIMIENTO DE LAS CAPACIDADES Y EVOLUCIÓN DE LAS TECNOLOGÍAS DE LA INFORMACIÓN</t>
  </si>
  <si>
    <t>626 - CONTRATAR LA ADQUISICION DE  LICENCIAMIENTO OFIMÁTICO, EN EL MARCO DEL PROYECTO DE FORTALECIMIENTO DE LAS CAPACIDADES Y EVOLUCIÓN DE LAS TECNOLOGÍAS DE LA INFORMACIÓN</t>
  </si>
  <si>
    <t>627 - PRESTACIÓN DE SERVICIOS PROFESIONALES EN LAS DIFERENTES ACTIVIDADES DEL PROCESO DE GESTIÓN JURÍDICA</t>
  </si>
  <si>
    <t>628 - CONTRATAR EL DISEÑO Y SUMINISTRO DE SEÑALIZACIÓN EN BRAILLE PARA LOS CENTROS FACILITADORES DE SERVICIOS MIGRATORIOS, PARA EL FORTALECIMIENTO INSTITUCIONAL DEL SERVICIO A LA CIUDADANÍA Y DE ACCIONES PARA LA PARTICIPACIÓN DEMOCRÁTICA DE LA POBLACIÓN MIGRANTE Y COMUNIDADES DE ACOGIDA, DE ACUERDO CON LAS ESPECIFICACIONES TÉCNICAS DEL ESTUDIO PREVIO.</t>
  </si>
  <si>
    <t>629 - ADQUIRIR 45 DIADEMAS Y 45 CÁMARAS WEB PARA FORTALECER LA PRESTACIÓN DEL SERVICIO AL CIUDADANO EN LOS CFSM Y PCM DE ACUERDO CON LAS CONDICIONES Y ESPECIFICACIONES TÉCNICAS DESCRITAS EN LOS ESTUDIOS PREVIOS.</t>
  </si>
  <si>
    <t>630 - PRESTAR SERVICIOS PROFESIONALES PARA LA FORMULACION, SEGUIMIENTO Y EVALUACION DE INICIATIVAS DE COOPERACION INTERNACIONAL PARA EL FORTALECIMIENTO INSTITUCIONAL DEL SERVICIO A LA CIUDADANÍA Y DE ACCIONES PARA LA PARTICIPACIÓN DEMOCRÁTICA DE LA POBLACIÓN MIGRANTE Y COMUNIDADES DE ACOGIDA, DE ACUERDO CON LAS ESPECIFICACIONES TÉCNICAS DEL ESTUDIO PREVIO.</t>
  </si>
  <si>
    <t>631 - PRESTAR SERVICIOS PROFESIONALES PARA  LA FORMULACIÓN DE POLÍTICAS DE RELACIÓN ESTADO-CIUDADANO  PARA EL FORTALECIMIENTO INSTITUCIONAL DEL SERVICIO A LA CIUDADANÍA Y DE ACCIONES PARA LA PARTICIPACIÓN DEMOCRÁTICA DE LA POBLACIÓN MIGRANTE Y COMUNIDADES DE ACOGIDA, DE ACUERDO CON LAS ESPECIFICACIONES TÉCNICAS DEL ESTUDIO PREVIO.</t>
  </si>
  <si>
    <t>632 - PRESTAR SERVICIOS PROFESIONALES ESPECIALIZADOS PARA IDENTIFICAR, EVALUAR Y PROPONER LA ARQUITECTURA TECNOLÓGICA DENTRO DE LA MODERNIZACIÓN INSTITUCIONAL PARA EL FORTALECIMIENTO DE LA GESTIÓN DEL TALENTO HUMANO.</t>
  </si>
  <si>
    <t>43211612;45121506;43211600</t>
  </si>
  <si>
    <t>OTIN - 125</t>
  </si>
  <si>
    <t>OTIN - 126</t>
  </si>
  <si>
    <t>OTIN - 127</t>
  </si>
  <si>
    <t>DG - 39</t>
  </si>
  <si>
    <t>STH - 71</t>
  </si>
  <si>
    <t>V26: Proceso Nuevo</t>
  </si>
  <si>
    <t>OTIN - 123</t>
  </si>
  <si>
    <t>ALVARO VARGAS/LEONARDO SIERRA</t>
  </si>
  <si>
    <t>V27: Proceso Nuevo</t>
  </si>
  <si>
    <t>ADRIANA GAITAN</t>
  </si>
  <si>
    <t>adriana.gaitana@migracioncolombia.gov.co</t>
  </si>
  <si>
    <t>diego.lopez@migracioncolombiua.gov.co</t>
  </si>
  <si>
    <t>V26: Proceso Nuevo
V27: Se solicita modificar el valor estimado total y actual, toda vez respecto a la necesidad se reeplantea comprar  un tipo de licencia mas economica y que supla la necesidad.</t>
  </si>
  <si>
    <t>COMPRA DE LICENCIAS ORACLE</t>
  </si>
  <si>
    <t>gilmer.amezquita@migracioncolombiua.gov.co</t>
  </si>
  <si>
    <t>V24.Proceso nuevo
V27: Se ajusta tiempo de ejecución, disminuye el valor y responsable</t>
  </si>
  <si>
    <t>V4: Nuevo Proceso
V10:  Se solicita modificaar la fecha estimada de inicio, toda vez que el proceso no se radico al area de contratos en las fecha estipuladas
V13: Se solicita modificar la fecha de inicio y duracion , toda vez que el proveedor aun no envia la oferta
v18: se solicita modificar fecha estimada de inicio y duracion, toda vez que aun se encuentra en verificacion del area juridica y fianciera los estudios previos.
v20: Se solicita modificar la fecha estimada de inicio, por solicitud del area de contratos.
V23: Se solicita modificar la fecha estimada de inicio, se encuentra en revision del area juridica.
V26: Se solicita modificar la fecha de inicio y la duración, toda vez que los estudios previos aun se encuentran en revisión y aprobación del área jurídica.
V27: Se ajusta nombre responsable</t>
  </si>
  <si>
    <t>NACION/PROPIOS</t>
  </si>
  <si>
    <t>633 - CONTRATAR EL ARRENDAMIENTO DE UN INMUEBLE EN LA CIUDAD DE BOGOTÁ PARA LA DESTINACIÓN DE LOS ELEMENTOS DEL GRUPO DE ÁLMACEN E INVENTARIOS.</t>
  </si>
  <si>
    <t>634 - CONTRATAR LA ADQUISICION DEL  LICENCIAMIENTO ORACLE, EN EL MARCO DEL PROYECTO DE FORTALECIMIENTO DE LAS CAPACIDADES Y EVOLUCIÓN DE LAS TECNOLOGÍAS DE LA INFORMACIÓN</t>
  </si>
  <si>
    <t>635 - PRESTAR LOS SERVICIOS PROFESIONALES PARA LA FORMULACION, EVALUACIÓN Y SEGUIMIENTO DE PROCESOS CONTRACTUALES  Y DESARROLLO DE ACTIVIDADES RELACIONADAS CON LA GESTIÓN DEL GRUPO INTERNO DE TRABAJO ADMINISTRATIVO, EN EL MARCO DEL PROYECTO DE INVERSIÓN EN INFRAESTRUCTURA PARA LA VIGENCIA 2025, DE ACUERDO CON LAS CONDICIONES Y ESPECIFICACIONES TÉCNICAS DESCRITAS EN LOS ESTUDIOS PREVIOS.</t>
  </si>
  <si>
    <t>ARMANDO MARTINEZ PINEDA</t>
  </si>
  <si>
    <t>SAF - 204</t>
  </si>
  <si>
    <t>SAF - 205</t>
  </si>
  <si>
    <t>OTIN - 128</t>
  </si>
  <si>
    <t>MIRIAM MARGOTH MARTINEZ</t>
  </si>
  <si>
    <t>miriam.martinez@migracioncolombia.gov.co</t>
  </si>
  <si>
    <t>DIANA CAROLINA RODRÍGUEZ RICO</t>
  </si>
  <si>
    <t>LUZ ANGELA BALCERO BERNAL</t>
  </si>
  <si>
    <t>luz.balcero@migracioncolombia.gov.co</t>
  </si>
  <si>
    <t>C-1199-1002-13-53105B-1199054-02 ADQUIS. DE BYS - SERVICIO DE IMPLEMENTACIÓN SISTEMAS DE GESTIÓN - OPTIMIZACIÓN DE LAS CAPACIDADES ESTRATÉGICAS INSTITUCIONALES DE MIGRACIÓN COLOMBIA A NIVEL   NACIONAL</t>
  </si>
  <si>
    <t>V28: Proceso nuevo</t>
  </si>
  <si>
    <t>VELASQUEZ MORENO GREGORIO ANDRES</t>
  </si>
  <si>
    <t>gregoriovelasquez@migracioncolombia.gov.co</t>
  </si>
  <si>
    <t>V1: Programación Vigencia 2025
V10: LAS PRUEBAS EVA Y 360 LA TENEMOS VIGENTES HASTA EL 30 DE MAYO DEL 2025, POR LO ANTERIOR CORREMOS LA FECHA DEL CONTRATO
V18: NO SE RADICO EN CONTRATOS SE SOLICITA CAMBIO DE MES.
V20: SE CAMBIA DE MES NO SE RADICO ENTIEMPOS EN CONTRATOS
V26: El futuro proveedor debe ajustar la propiedad de la licencia en nombre propio para poder adelantar la contratación.
V28: SE SOLICITA ELIMINAR LA LINEA PARA REDISTRIBUIR LOS RECURSOS EN OTRAS NECESIDAD DE LA SUBDIRECCIÓN.</t>
  </si>
  <si>
    <t>V20: Proceso nuevo
V26: Se asigna hoja de vida del futuro contratista para el mes de septiembre.
V28: SE SOLICITA ELIMINAR LA LINEA NO SE REQUIERE ESTE PERFIL.</t>
  </si>
  <si>
    <t>V20: Proceso nuevo
V26: Se encuentra verificado por la parte tecnica y ajustado con observaciones de la parte juridica, pendiente de verificacion y aprobacion de parte financiera para dar continuidad al proceso de contratacion.
V28: SE SOLICITA ELIMINAR LA PRESENTE LINEA PARA ATENDER LAS NECESIDAS PROPIAS DE LA SUBDIRECCIÓN.</t>
  </si>
  <si>
    <t xml:space="preserve">V22: Proceso Nuevo
V26: se ajusta valor total del contrato, el futuro contratista tenian pendiente de ajuste hoja de vida sigep y certificados de experiencia, afiliacion a salud, por lo tanto no fue posible radicar en tiempo el contrato.
V28: SE SOLICITA ELIMINAR LA LINEA NO SE REQUIERE ESTE PERFIL.
</t>
  </si>
  <si>
    <t>V22: Proceso Nuevo
V26: Se ajusta valor del contrato, el futuro contratista tenia pendiente de ajustar certificaciones laborales y sigep, por lo anterior no fue posible radicar en tiempo el contrato.
V28: SE SOLICITA ELIMINAR LA LINEA NO SE REQUIERE ESTE PERFIL.</t>
  </si>
  <si>
    <t>V22: Proceso Nuevo
V26:No se tiene hoja de vida del futuro contratista pendiente de instrucciones.
V28: SE SOLICITA ELIMINAR LA LINEA NO SE REQUIERE ESTE PERFIL.</t>
  </si>
  <si>
    <t>LAURA AGUIRRE</t>
  </si>
  <si>
    <t>John Edward</t>
  </si>
  <si>
    <t>Esperanza Sanchez</t>
  </si>
  <si>
    <t xml:space="preserve">Viviana Andrea </t>
  </si>
  <si>
    <t>Olga</t>
  </si>
  <si>
    <t>Daniel Silva</t>
  </si>
  <si>
    <t>V25: Proceso Nuevo
V28: CAMBIO VALOR Y MES DE INICIO</t>
  </si>
  <si>
    <t>441 - CONTRATAR EL SERVICIO DE MANTENIMIENTO PREVENTIVO INTEGRAL PARA LOS SISTEMAS DE REFRIGERACIÓN DEL CENTRO DE CÓMPUTO PRINCIPAL DE LA CIUDAD DE BOGOTÁ Y DEL CENTRO DE CÓMPUTO DE LA CIUDAD DE MEDELLÍN.</t>
  </si>
  <si>
    <t>MINIMA CUANTIA</t>
  </si>
  <si>
    <t>V10: Nuevo Proceso
V13: Se solicita modificar la fecha de inicio. Final , toda vez que aun no se cuenta con la totalidad de cotizaciones para realizzar el estudio de mercado.
v18: se solicita modificar fecha estimada de inicio y duracion, toda vez que  se encuentra en verificacion del area juridica y fianciera los estudios previos.
V20: se solicita modificar la fecha estimada de inicio, de acuerdo a solicitud del area de contratos.
V23: se solicita modificar la fecha estimada de inicio, toda vez que po0r soliictud del area juridica se estan realizando modificaciones de estudios previos y estudio de mercado.
V26: Se solicita modificar la fecha de inicio y la duración, toda vez que debido a los cambios solicitados de las áreas de contratos y jurídica aun se esta realizando estudio de mercado.
V27: Se solicita modificar objeto, concepto, valor estimado, toda vez que el fabricante brinda un año mas de garantía para los equipos apc.
v28: se solicita modificar el objeto, modalidad de contratación, valor total y actual, toda vez que por tiempo de ejecución solo se va a realizar un mantenimiento preventivo.</t>
  </si>
  <si>
    <t>V1: Programación Vigencia 2025
V7: Se solicita cambio de fecha estimada de inicio del proceso
V14: Se solicita cambio de fecha estimada de inicio del proceso, debido a que no ha allegado cotizaciones
V18: Se solicita cambio de fecha estimada de inicio del proceso, debido a que los proveedores sólo están cotizando el equipo de aire acondicionado, pero no ha sido posible que coticen el transporte ni la instalación en las regionales de la entidad 
V20:  Se solicita cambio de fecha estimada de inicio del proceso, debido el área de contratos solicitó que se radicara en el mes de julio este proceso
V23. Se solicita cambio de FECHA ESTIMADA DE INICIO DEL PROCESO DE SELECCIÓN
V28: Se cambia responsable y mes de inicio</t>
  </si>
  <si>
    <t>V26: Proceso Nuevo
V27: Se solicita modificar el valor estimado total y actual, toda vez que la garantía de las lectoras se van a comprar por una vigencia de 3 años, el cual representa un costo beneficio para la Entidad.
V28: Se solicita modificar la fecha estimada de inicio y la fuente de los recursos, toda vez que por propios no se tiene todo el presupuesto.</t>
  </si>
  <si>
    <t>V23: Proceso Nuevo
V24: Modificar fuente y rubro
V28: los estudios previos que hasta el día de hoy 30 de septiembre de 2025, se darán las aprobaciones de la la Oficina jurídica, solicitó la actualización en el PAABS para llevar el proceso contractual en el mes de octubre de 2025.</t>
  </si>
  <si>
    <t>V1: Programación Vigencia 2025
V16: Actualizar valor
V28: Eliminar</t>
  </si>
  <si>
    <t>V27: Proceso Nuevo
V28: Se solicta modificar la fuentede los recursos toda vez que no se cuenta la totatilidad del presupuesto por propios.</t>
  </si>
  <si>
    <t>GINA PAOLA BENAVIDES GALINDO</t>
  </si>
  <si>
    <t>V28: Proceso Nuevo</t>
  </si>
  <si>
    <t>MERCY BECERRA MONTERROSA</t>
  </si>
  <si>
    <t>SUBDIRECCION ADMINISTRATIVA Y FINANCIERA</t>
  </si>
  <si>
    <t>JOSE MAURICIO VEGA LOPERA</t>
  </si>
  <si>
    <t>jose.vega@migracioncolombia.gov.co</t>
  </si>
  <si>
    <t>NUEVO PROCESO</t>
  </si>
  <si>
    <t>Miguel Olarte</t>
  </si>
  <si>
    <t>Wilbert</t>
  </si>
  <si>
    <t>Edna bayona</t>
  </si>
  <si>
    <t>Estefania Barreto</t>
  </si>
  <si>
    <t>NACION</t>
  </si>
  <si>
    <t>618 - CONTRATAR EL SERVICIO DE MANTENIMIENTO PREVENTIVO Y CORRECTIVO  PARA EL ASCENSOR, UBICADO EN LA REGIONAL ANDINA, CARRERA 19 NO. 92 - 65  DE LA CIUDAD DE BOGOTA.</t>
  </si>
  <si>
    <t>V1: Programación Vigencia 2025
V2: Se solicita modificar el mes de contratación a agosto, debido a que el contrato esta planeado por 3 meses y en la programación inicial quedo errado
V20: Se solicita modificar el mes de contratación a agosto, y cambio en el objeto, debido a la nueva sede de la Regional Andina que necesita adecuación para personas con discapacidad.
V26: Se solicita cambio mes de radicación, toda vez que no se pudo radicar el proceso, debido a que al tener una sola cotización no fue posible realizar el estudio mercado, a la fecha se encuentra estructurado el ep, pendiente de revisión por parte del estructurador jurídico.
V28: Cambio de mes inicio</t>
  </si>
  <si>
    <t>V1: Programación Vigencia 2025
V14: Se solicita cambio mes de radicación, y cambio en el objeto del contrato
V18: Se solicita cambio mes de radicación, toda vez que no se pudo radicar el proceso, debido a que se encuentra pendiente reunión con el Resguardo Indígena.
V21: Se solicita cambio mes de radicación, toda vez que no se pudo radicar el proceso, debido a que se encuentra en proceso de estructuración técnica.
V26:: Se solicita cambio mes de radicación, toda vez que no se pudo radicar el proceso, debido a que se encuentra en etapa de estructuración por cambios en la parte técnica.
V28: Cambio de mes inicio</t>
  </si>
  <si>
    <t>V1: Programación Vigencia 2025
V10:  Se solicita modificaar la fecha estimada de inicio, por solicitud del area administrativa y financiera.
V13:  Se solicita modificaar la fecha estimada de inicio, por solicitud del area administrativa y financiera.
V20:  Se solicita modificar objeto, la fecha estimada de inicio, duracion estimada, valor mensual y valor vigencia actual y toptal. por solicitud del área administrativa y financiera.
V23:  Se solicita modificar objeto, la fecha estimada de inicio, duración estimada, valor mensual , valor vigencia actual y total y responsable. por solicitud del área administrativa y financiera.
V28: Cambio de mes inicio</t>
  </si>
  <si>
    <t>V1: Programación Vigencia 2025
V13: Se solicita modificar la fecha de inicio. Final , toda vez que aun no se cuenta con la totalidad de cotizaciones para realizzar el estudio de mercado.
v18: se solicita modificar fecha estimada de inicio y duracion, toda vez que aun se encuentra en verificacion del area juridica y fianciera los estudios previos.
V20: e solicita modificar la fecha estimada de inicio, toda vez que aun no se cuneta con estudio de mercado.
V23: se solicita modificar la fecha estimada de inicio, toda vez que aun no se cuenta con estudio de mercado.
V26: Se solicita modificar objeto, a fecha de inicio y la duración, valor estimado , toda vez que se liberaron recurso de policarbonatos que permite cubrir las necesidades de ampliar la capacidad de almacenamiento y procesamiento tanto de centro de computo como de pcm.
V27: Se solicita modificar la fuente de los recursos toda vez que en propios no se cuenta con la totalidad de los recursos.
V28: Cambio de mes inicio</t>
  </si>
  <si>
    <t>V1: Programación Vigencia 2025
V19: Se solicita modificar el estimado vigencia total y actual, de acuerdo a requerimiento por el area de control migratorio.
V20: se solicita modificar la fecha estimada de inicio, toda vez que aun no se cuenta con estudio de mercado.
V23: se solicita modificar la fecha estimada de inicio, toda vez que aun no se cuenta con estudio de mercado.
V26: Se solicita modificar la fecha de inicio y la duración, toda vez que los estudios previos aun se encuentran en revisión y aprobación del área jurídica.
V28: Cambio de mes inicio</t>
  </si>
  <si>
    <t>V1: Programación Vigencia 2025
V18: Para este proceso se necesita el concepto del Ingeniero Electricista para tener un alcance claro del proceso.
V22: Se solicita cambio de: CÓDIGOUNSPSC, DESCRIPCIÓN, FECHA INICIO, FECHA FINAL, MODALIDAD DE CONTRATACIÓN- CODIGOS, VALOR ESTIMADO VIGENCIA TOTAL, VALOR ESTIMADO VIGENCIA ACTUAL, NOMBRE DEL RESPONSABLE, CORREOELECTRÓNICODELRESPONSABLE
V27: Se ajusta modalidad de contratación atendiendo al objeto contractual
V28: Cambio de mes inicio</t>
  </si>
  <si>
    <t>V1: Programación Vigencia 2025
V20: SE SOLICITA CAMBIO DE MES NO SE RADICO EN JUNIO LA POLICIA PRESENTO CAMBIOS AL INTERIOR DE LA ENTIDAD.
V24: Se ajusta mes y valor
V28: Cambio de mes inicio</t>
  </si>
  <si>
    <t>V1: Programación Vigencia 2025
V10: EL COMITÉ ESTRUCTURADOR SE RECIBIO EL12 DE MARZO, EL PROCESO SE ENVIO AL COMITÉ ESTRUCTURADOR AL DIA DE HOY SE VIENE TRABAJANDO AUN EN EL PROCESO, PARA PODER RADICARLO EN CONTRATOS.
V18: EL CONTRATO SE RADICO EN LA OFICINA DE CONTRATACION SE REALIZARON AJUSTES RESPECTIVOS Y SE RECOGIERON FIRMAS SIN EMBARGO POR TIEMPO NO SE ENVIO NUEVAMENTE A LA OFICINA DE CONTRATACION ESTE FUE DEVUELTO EL 20 DE MAYO, SE HICIERON LOS AJUSTES Y SE RECOGIERON FIRMAS EL 26 DE MAYO POR TIEMPO NO SETRAMITA EL MISMO.
V20: SE RADICO EN JUNIO SE RECIBIERON OBSERVACIONES EL 20 DE JUNIO AL CONTRATO, SE AJUSTAN ESTA EN RECOLECCION DE FIRMAS CON LOS AJUSTES SUGERIDOS, SE CAMBIA DE MES POR TIEMPOS
V26:El proceso en el mes de julio y agosto se verifico técnica, financiera y jurídicamente, el día 27 de agosto del 2025 fue enviado desde jurídica para revisión y aprobación, una vez aprobado se procede a recoger firmas y radicar para adelantar su contratación.
V28: Cambio de mes inicio</t>
  </si>
  <si>
    <t>V1: Programación Vigencia 2025
V10: Se cambia de mes
V18: Se cambia mes de inicio
V20: Cambio de mes y honorarios
V22: Cambio de mes y honorarios
V23: Se cambia mes de inicio
V28: Cambio de mes inicio</t>
  </si>
  <si>
    <t>V1: Programación Vigencia 2025
V7: Se solicita cambio mes de radicación, toda vez que no se pudo radicar el proceso.
V10: Se solicita cambio mes de radicación, toda vez que no se pudo radicar el proceso.
V14: Se solicita cambio de mes, objeto, de fuente de recursos, duración del contrato y valor.
V18: Se solicita cambio mes de radicación, toda vez que no se pudo radicar el proceso.
V20: Se solicita cambio mes de radicación, toda vez que no se pudo radicar el proceso.
V23: Se solicita cambio mes de radicación, toda vez que no se pudo radicar el proceso.
V26: Se solicita cambio mes de radicación, toda vez que no se pudo radicar el proceso, debido a la aprobación de la Hoja de Vida de la persona a contratar, adicionalmente se incrementan los honorarios debido al perfil requerido.
V28: Cambio de mes inicio</t>
  </si>
  <si>
    <t>V1: Programación Vigencia 2025
V7: Se actualiza mes de inicio y final del proceso ya que no fue radicado en el mes de febrero
 V12: Se solicita modificar el valor del contrato  y la fecha de inicio del proceso
V18: Se cambia mes de inicio
V20: Cambio inicio mes
V26: Ajuste de valor de acuerdo estudio de mercado para requerimiento tecnico
V28: Cambio de mes inicio</t>
  </si>
  <si>
    <t>V1: Programación Vigencia 2025
V18: Se cambia mes de inicio
V20: Cambio inicio mes
V23: Cambio inicio de mes
V26:  Se aumenta valor en atención a los requerimientos asociados al servicio de transporte de carga, en el marco de las necesidades operativas de la Entidad.
V28: Cambio de mes inicio</t>
  </si>
  <si>
    <t>V1: Programación Vigencia 2025
V18: ESTA EN ESTRUCTURACION.
V20: SE ESTA A LA ESPERA DE UN PROBABLE AUMENTO DE PRESUPUESTO PARA ADELANTAR ESTA CONTRATACION
V26: Desde la parte finnanciera y tecnica se esta estructurando ajustes a la forma como se establecio el presupuesto, para poder proceder con la verificacion juridica.
V28: Cambio de mes inicio</t>
  </si>
  <si>
    <t>V14: Linea nueva
V18: Se solicita cambio mes de radicación, toda vez que no se pudo radicar el proceso.
V20: Se solicita cambio mes de radicación, toda vez que no se pudo radicar el proceso.
V23: Se solicita cambio mes de radicación, toda vez que no se pudo radicar el proceso.
V26: Se solicita cambio mes de radicación, toda vez que no se pudo radicar el proceso, debido a la aprobación de la Hoja de Vida de la persona a contratar.
V28: Cambio de mes inicio</t>
  </si>
  <si>
    <t>V19: Proceso Nuevo
V23: Cambio inicio de mes
V26: Cambio de mes estimado de inicio, disminución de valor y modalidad de contratción ya que los elementos requeridos se encuentran disponibles en su totalidad en las plataformas de Grandes Superficies, lo cual permite su adquisición mediante dicha modalidad, optimizando así los tiempos del proceso contractual.
V28: Cambio de mes inicio</t>
  </si>
  <si>
    <t>V20: Proceso nuevo
V26: Se ajusta cotizaciones y necesidad de contratacion.
V28: Cambio de mes inicio</t>
  </si>
  <si>
    <t>V22: Proceso Nuevo
V28: Cambio de mes inicio</t>
  </si>
  <si>
    <t>V23: PROCESO NUEVO
V26: Se solicita modificar la fecha de inicio, la duración y responsable y correo,  toda vez que se encuentra en verificación jurídica y financiera.
V28: Cambio de mes inicio</t>
  </si>
  <si>
    <t>V24.Proceso nuevo
V26: SE SOLICITA MOVER PARA SEPTIEMBRE PORQUE SE ESTÁ A ESPERA DE LA HOJA DE VIDA POR PARTE DE LA DIRECCIÓN GENERAL
V28: Cambio de mes inicio</t>
  </si>
  <si>
    <t>V26: Proceso Nuevo
V27: Se solicita modificar el valor estimado total y actual, toda vez respecto a la necesidad se reeplantea renovar un mayor numero de equipos
V28: Cambio de mes inicio</t>
  </si>
  <si>
    <t>V26: Proceso Nuevo
V28: Cambio de mes inicio</t>
  </si>
  <si>
    <t>V27: Proceso Nuevo
V28: Cambio de mes inicio</t>
  </si>
  <si>
    <t>44111515;44122003</t>
  </si>
  <si>
    <t>636 - ADQUISICIÓN DE CAJAS Y CARPETAS DE ARCHIVO, PARA EL ADECUADO ALMACENAMIENTO, MANIPULACIÓN Y CONSERVACIÓN DE LOS DOCUMENTOS DE ARCHIVO, EN EL MARCO DEL PROYECTO DE INVERSIÓN OPTIMIZACIÓN DE LOS PROCESOS DE GESTIÓN DOCUMENTAL EN UAEMC A NIVEL NACIONAL.</t>
  </si>
  <si>
    <t xml:space="preserve">637 - PRESTAR SERVICIOS PROFESIONALES EN LA IMPLEMENTACIÓN, SEGUIMIENTO, APROPIACIÓN Y MEJORA DEL SISTEMA INTEGRADO DE GESTIÓN (SIG) DE LA ENTIDAD Y DEMÁS ACTIVIDADES QUE SE LE ASIGNEN DE ACUERDO CON LAS CONDICIONES SEÑALADAS EN EL ESTUDIO PREVIO, EN EL MARCO DEL PROYECTO DE OPTIMIZACIÓN DE LAS CAPACIDADES ESTRATÉGICAS INSTITUCIONALES DE MIGRACIÓN COLOMBIA A NIVEL NACIONAL. </t>
  </si>
  <si>
    <t>638 - PRESTAR SERVICIOS PROFESIONALES PARA LA ELABORACIÓN DE INFORMES DE EJECUCIÓN Y SEGUIMIENTO A LOS PROYECTOS DE INVERSIÓN DE LA ENTIDAD Y DEMÁS QUE SE LE ASIGNEN DE ACUERDO CON LAS CONDICIONES SEÑALADAS EN EL ESTUDIO PREVIO, DENTRO DEL MARCO DEL PROYECTO DE LA OPTIMIZACIÓN DE LAS CAPACIDADES ESTRATÉGICAS INSTITUCIONALES DE MIGRACIÓN COLOMBIA A NIVEL NACIONAL</t>
  </si>
  <si>
    <t>640 -  PRESTAR SERVICIOS PROFESIONALES ESPECIALIZADOS PARA ANÁLISIS, DISEÑO, AJUSTE Y EJECUCIÓN DE PROCESOS, PROCEDIMIENTOS Y HERRAMIENTAS QUE PERMITAN FORTALECER LA GESTIÓN DEL TALENTO HUMANO.</t>
  </si>
  <si>
    <t>641 - PRESTAR SERVICIOS PROFESIONALES ESPECIALIZADOS EN EL ANÁLISIS, SEGUIMIENTO Y EJECUCIÓN DE LAS ACCIONES  RELACIONADAS CON LA PROVISIÓN  DE EMPLEOS DE LA PLANTA DE PERSONAL,  PROYECCIÓN Y REVISIÓN DE ACCIONES CONSTITUCIONALES Y DEMAS REQUIRIMIENTOS POR PARTE DE AUTORIDADES JUDICIALES Y/O ENTES DE CONTROL.</t>
  </si>
  <si>
    <t>642 - PRESTAR SERVICIOS PROFESIONALES ESPECIALIZADOS PARA LA PROVISIÓN DE EMPLEOS DE LA PLANTA DE PERSONAL, ASI COMO LA EJECUCIÓN DE LAS ACTIVIDADES NECESARIAS PARA EL BIENESTAR DE LOS FUNCIONARIOS DE LA UAEMC.</t>
  </si>
  <si>
    <t>643 - PRESTAR SERVICIOS PROFESIONALES ESPECIALIZADOS PARA LA GESTIÓN DE SITUACIONES ADMINISTRATIVAS Y  DISEÑO E IMPLEMENTACIÓN DE ACCIONES ORIENTADAS A LA MEJORA ORGANIZACIONAL DEL SST DE LA ENTIDAD, PARA EL FORTALECIMIENTO DE LA GESTIÓN DEL TALENTO HUMANO DE LA UAEMC.</t>
  </si>
  <si>
    <t>644 - PRESTAR SERVICIOS PROFESIONALES ESPECIALIZADOS PARA ATENDER LA VERIFICACION DE ACTIVIDADES TALES COMO: GESTIÓN DE NOMINA, ACTIVIDADES DE BIENESTAR, CAPACITACIÓN, SEGURIDAD Y SALUD EN EL TRABAJO, ADMNISTRACIÓN DEL TALENTO HUMANO, GESTIÓN EFICIENTE DE LOS RECURSOS Y EL FORTALECIMIENTO DE LOS PROCESOS PARA MEJORAR LA CALIDAD DEL SERVICIO PÚBLICO,  PARA EL FORTALECIMIENTO DE LA GESTIÓN DEL TALENTO HUMANO DE LA UAEMC.</t>
  </si>
  <si>
    <t>645 - PRESTAR SERVICIOS PROFESIONALES PARA EL LEVANTAMIENTO DE REQUERIMIENTOS, ANÁLISIS Y ACOMPAÑAMIENTO EN LA GESTIÓN DE SOPORTE DEL SISTEMA DE GESTIÓN DOCUMENTAL, EN EL MARCO DEL PROYECTO DE FORTALECIMIENTO DE CAPACIDADES INSTITUCIONALES Y EVOLUCIÓN DE LAS TECNOLOGÍAS DE LA INFORMACIÓN</t>
  </si>
  <si>
    <t>646 - CONTRATAR LA ADQUISICION DEL MOBILIARIO PARA LA SEDE NUEVA DEL CFSM MANIZALES - REGIONAL EJE CAFETERO.</t>
  </si>
  <si>
    <t>647 - PRESTAR LOS SERVICIOS PROFESIONALES PARA EL SEGUIMIENTO Y LA IMPLEMENTACIÓN DE LINEAMIENTOS, HERRAMIENTAS, SISTEMAS DE INFORMACIÓN Y GESTIÓN QUE PERMITAN EL CUMPLIMIENTO DE LAS FUNCIONES DE LA SUBDIRECCIÓN DE VERIFICACIÓN MIGRATORIA</t>
  </si>
  <si>
    <t>648 - PRESTACIÓN DE SERVICIOS PROFESIONALES PARA REALIZAR LA GESTIÓN DE LA INFORMACIÓN AL SEGUIMIENTO DE LA EJECUCIÓN PRESUPUESTAL Y FINANCIERA QUE SURJAN DE LA EJECUCIÓN DE LOS CONTRATOS Y PROYECTOS, ASÍ COMO APOYO EN LA SUPERVISIÓN ADMINISTRATIVA Y FINANCIERA DE LOS CONTRATOS, CONVENIOS Y PROYECTOS DE LA SUBDIRECCIÓN ADMINISTRATIVA Y FINANCIERA.</t>
  </si>
  <si>
    <t>649 - PRESTAR SERVICIOS PROFESIONALES ESPECIALIZADOS PARA LA GESTIÓN DE LOS PROCESOS ADMINISTRATIVOS, PRESUPUÉSTALES Y MEJORA EN LA SUBDIRECCIÓN DE TALENTO HUMANO, PARA EL FORTALECIMIENTO DE LA GESTIÓN DEL TALENTO HUMANO DE LA UAEMC.</t>
  </si>
  <si>
    <t>650 - PRESTAR SERVICIOS PROFESIONALES ESPECIALIZADOS PARA LA FORMULACIÓN DE PROYECTOS DE BIENESTAR EN MATERIA DE PLANTA FISICA Y PROYECTOS DE INVERSIÓN NECESARIAS PARA LOS FUNCIONARIOS DE LA UAEMC.</t>
  </si>
  <si>
    <t>651 - PRESTAR SERVICIOS PROFESIOANALES ESPECIALIZADOS PARA GESTIÓN EN LOS PROGRAMAS DE BIENESTAR LABORAL, Y SST, TENDIENTES A MEJORAR LA GESTIÓN FUNCIONAL DE LOS SERVIDORES PUBLICOS PARA EL FORTALECIMIENTO DE LA GESTIÓN DEL TALENTO HUMANO DE LA UAEMC.</t>
  </si>
  <si>
    <t>652 - PRESTAR SERVICIOS PROFESIONALES  ESPECIALIZADOS  EN EL ACOMPAÑAMIENTO ,  EN EL CUMPLIMIENTO DE LOS ACUERDOS NACIONALES ESTATALES, SINGULARES, 2023,2024,2025, TENDIENTE AL FORTALECIMIENTO DE LA GESTIÓN DEL TALENTO HUMANO DE LA UAEMC.</t>
  </si>
  <si>
    <t>653 - CONTRATAR UNA INSTITUCIÓN PRESTADORA DE SERVICIOS DE SALUD ESPECIALIZADA EN EXAMENES MEDICOS OCUPACIONALES, PARA LA PRACTICA DE EXÁMENES DE INGRESO Y EGRESO CON OCASIÓN DEL USO DE LISTA DE ELEGIBLES</t>
  </si>
  <si>
    <t>639 - PRESTAR SERVICIOS PROFESIONALES ESPECIALIZADOS PARA LA GESTIÓN DE SITUACIONES ADMINISTRATIVAS Y EN GENERAL DEL TALENTO HUMANO DEL PERSONAL VINCULADO A LA UAEMC.</t>
  </si>
  <si>
    <t>HERNÁN RICARDO MURCIA LÓPEZ</t>
  </si>
  <si>
    <t>HARBEY MARTINEZ MEDINA</t>
  </si>
  <si>
    <t>harbey.martinez@migracioncolombia.gov.co</t>
  </si>
  <si>
    <t>654 - PRESTAR LOS SERVICIOS PROFESIONALES CON AUTONOMÍA TÉCNICA Y ADMINISTRATIVA PARA EL ANÁLISIS, ELABORACIÓN DE DOCUMENTOS, Y GESTIÓN DE ACCIONES ORIENTADAS A LA ATENCIÓN DE LAS SOLICITUDES Y TRÁMITES ASIGNADOS A LA DIRECCIÓN GENERAL DE LA UNIDAD ADMINISTRATIVA ESPECIAL MIGRACIÓN COLOMBIA.</t>
  </si>
  <si>
    <t>655 - CONTRATAR LAS OBRAS DE ADECUACION  Y MEJORAMIENTOS DE LA SEDE DE MIGRACION COLOMBIA EN VALLEDUPAR</t>
  </si>
  <si>
    <t>MIRIAM MARTINEZ</t>
  </si>
  <si>
    <t>V1: Programación Vigencia 2025
V2: Teniendo en cuenta la modificación de rubros, se realiza ajuste a la desagregación. 
V9: Cambio de fuente
V10: Se ajusta fecha de inicio del proceso
V13: Se ajusta fecha estimada de inicio del proceso, fecha final actual y modalidad de contratación
V18: Se ajusta fecha estimada de inicio del proceso y  fecha final actual 
V20: Se ajusta fecha de inicio del proceso
V23: Se ajusta fecha de inicio del proceso
V26: Se ajusta fecha de inicio del proceso, ya que se venció el proceso del acuerdo marco en la página de Colombia compra, se ajusta la fuente de recursos ya que el CDP se generó por fuente propios.
V28: Se ajusta fecha de inicio del proceso</t>
  </si>
  <si>
    <t>V10: Linea nueva
V18: Se ajusta fecha estimada de inicio del proceso y  fecha final actual 
V23: Se cambia inicio de mes
V26:Se ajusta fecha de inicio del proceso y la modalidad de contratación, ya que teniendo en cuenta la prorroga del acuerdo marco en la página de colombia compra, se decidió realizar este proceso por esta modalidad,  se ajusta la fuente de recursos por disponibilidad presupuestal.
V28: Se ajusta fecha de inicio del proceso</t>
  </si>
  <si>
    <t>V29: Proceso Nuevo</t>
  </si>
  <si>
    <t>81111500;81111600;81111800;80101601</t>
  </si>
  <si>
    <t>ÁNGELA PATRICIA HURTADO</t>
  </si>
  <si>
    <t>CARLOS SANCHEZ</t>
  </si>
  <si>
    <t>carlos.sanchez@migracioncolombia.gov.co</t>
  </si>
  <si>
    <t>V1: Programación Vigencia 2025
V7: Se actualiza mes de inicio y final del proceso ya que no fue radicado en el mes de febrero
V14: Se actualiza mes de inicio ya que no fue radicado en el mes de abril.
V18: Se cambia mes de inicio
V20: Cambio inicio mes
V23: Cambio inicio mes
V25: Cmabio mes de inicio, duración, costo mes y valor total
V28: Cambio de mes inicio
V29: Eliminación  de linea en consideración a las necesidades actuales para el desarrollo de las funciones de la Oficina Asesora Jurídica y la insuficiencia de personal, lo que conlleva a que se trasladen los recursos  (reducir) de esta linea y adicionen las lineas 195 y 573 no afectan la programación presupuestal del área.</t>
  </si>
  <si>
    <t>327 - CONTRATAR LA ADQUISICIÓN E INSTALACIÓN DE MOBILIARIO PARA LA SEDE DE MIGRACIÓN COLOMBIA EN LA REGIONAL GUAJIRA</t>
  </si>
  <si>
    <t>V2: Nuevo Proceso
V11: Se ajusta objeto
V18: Se cambia mes de inicio
V20: Se cambia mes de inicio
V23: Se cambia mes de inicio
V28: Se cambia objeto contractual de acuerdo a la necesidad del proceso
V29: Ajuste objeto contractual</t>
  </si>
  <si>
    <t>81141601;90141702;49101701, 90111503, 90111603, 80141902, 80141607</t>
  </si>
  <si>
    <t>V1: Programación Vigencia 2025
V18: SE SOLICITA CAMBIO DE MES ESTA EN ESTRUTURACION
V26:Se encuentra verificado desde la parte tecnica, financiera y juridica enviado a contratos para verificacion y cargue del proceso el dia 22 de agosto del 2025.
V28: Cambio de mes inicio
V29: Se requiere hacer una modificación a la modalidad de contratación, considerando que de acuerdo con el estudio de mercado adelantado, la oferta mas favorable la presentó la Sociedad Hotelera Tequendama. Se requiere ajustar la clasificación de los CÓDIGOUNSPSC, con los siguientes: 80141607 Gestión de Eventos;  80141902 Reuniones y Eventos; 90111603 Salas de reuniones y eventos; 90111503 Hospedajes de cama</t>
  </si>
  <si>
    <t>V1: Programación Vigencia 2025
V10: SE ENCUENTRA EN VALIDACION DEL COMITÉ ESTRUCTURADOR ESTE SE DESIGNO EL 12 DE MARZO SIN EMBARGO NO SE ALCANZO A TERNER LISTO CON FIRMAS DEL COMITÉ PARA RADICAR EN CONTRATOS
V18: NO SE RADICO EL CONTRATO, EN EL MES DE MAYO SE PASA A JUNIO
V20:SE ESTA VERIFICANDO MODALIDAD DE CONTRATACION POR SUGERENCIAS QUE SE NOS REALIZARON
V26:El proceso en el mes de julio y agosto se verifico técnica, financiera y jurídicamente, el día 26 de agosto del 2025 fue enviado desde jurídica para revisión y aprobación, una vez aprobado se procede a recoger firmas y radicar para adelantar su contratación.
V28: Cambio de mes inicio
V29: Se requiere eliminar esta linea de contratación.</t>
  </si>
  <si>
    <t>UNIVERSIDAD NACIONAL DE COLOMBIA</t>
  </si>
  <si>
    <t>YENNY SORAYDA AGUIRRE CASTRO</t>
  </si>
  <si>
    <t>A-02-02-02-008-003 SERVICIOS PROFESIONALES, CIENTÍFICOS Y TÉCNICOS (EXCEPTO LOS SERVICIOS DE INVESTIGACION, URBANISMO, JURÍDICOS Y DE CONTABILIDAD)</t>
  </si>
  <si>
    <t>ADQUISICIÓN DE LICENCIA AUTOCAD</t>
  </si>
  <si>
    <t>MÍNIMA CUANTIA</t>
  </si>
  <si>
    <t>56101500; 56101900</t>
  </si>
  <si>
    <t>ADQUISICIÓN DE COCINAS</t>
  </si>
  <si>
    <t>C-1103-1002-4-51102F-1103002-02 ADQUIS. DE BYS - CENTRO FACILITADOR DE SERVICIOS MIGRATORIOS - FORTALECIMIENTO DE LA INFRAESTRUCTURA DE LA UAEMC PARA LA ADECUADA PRESTACIÓN DE LOS SERVICIOS MIGRATORIOS EN CONDICIONES DE INCLUSIÓN, SEGURIDAD Y BIENESTAR A NIVEL  NACIONAL</t>
  </si>
  <si>
    <t>V1: Programación Vigencia 2025
V27: Se solicita modificar el valor y responsable, toda vez que se actualiza conforme a la cotización reciente presentada por el proveedor.
V28: se solicita modificar fecha estimada de inicio, valor vigencia total y actual, de acuerdo a solicitud del área de planeación. 
V29: Se solicita modificar la modalidad, toda vez que existen varias empresas que pueden prestar el servicio.</t>
  </si>
  <si>
    <t>DIANA GUERRERO RAMIREZ</t>
  </si>
  <si>
    <t xml:space="preserve">JOSE MAURICIO VEGA LOPERA </t>
  </si>
  <si>
    <t>DIRECCION GENERAL</t>
  </si>
  <si>
    <t>80161504; 80111605; 80111607</t>
  </si>
  <si>
    <t>JUAN CAMILO BELTRAN GARCÍA</t>
  </si>
  <si>
    <t>656 - PRESTAR LOS SERVICIOS PROFESIONALES PARA LA PLANEACIÓN, ESTRUCTURACIÓN, EVALUACIÓN, SEGUIMIENTO Y APOYO A LA SUPERVISIÓN TÉCNICA DE LOS PROCESOS DE CONTRATACIÓN DEL PROYECTO DE INVERSIÓN DE INFRAESTRUCTURA PARA LA VIGENCIA 2025, ASI COMO EN TEMAS RELACIONADOS CON EL FORTALECIMIENTO DE LA INFRAESTRUCTURA EN LAS SEDES DE LA UAEMC.</t>
  </si>
  <si>
    <t>657 - PRESTAR SERVICIOS PROFESIONALES PARA EL LEVANTAMIENTO DE REQUERIMIENTOS, ANÁLISIS Y DISEÑO DE GESTIÓN PROYECTOS DE INNOVACIÓN TECNOLÓGICA DE MIGRACION COLOMBIA, EN EL MARCO DEL PROYECTO DE FORTALECIMIENTO DE CAPACIDADES INSTITUCIONALES Y EVOLUCIÓN DE LAS TECNOLOGÍAS DE LA INFORMACIÓN</t>
  </si>
  <si>
    <t>659 - CONTRATAR LOS SERVICIOS DE CAPACITACIÓN, FORMACIÓN Y DESARROLLO DEL TALENTO HUMANO, QUE INCLUYE: (i)  IMPLEMENTACIÓN DE PROGRAMA DE INMERSIÓN LINGÜÍSTICA LOCAL EN IDIOMA INGLÉS, Y (ii) CAPACITACIÓN TÉCNICA ESPECIALIZADA PARA LA OFICINA DE TECNOLOGÍAS DE LA INFORMACIÓN Y ÁREAS DE APOYO, ORIENTADO AL FORTALECIMIENTO DE COMPETENCIAS Y HABILIDADES DE LOS FUNCIONARIOS DE LA ENTIDAD,  DIRIGIDO A FUNCIONARIOS DE MIGRACIÓN COLOMBIA</t>
  </si>
  <si>
    <t>660 - PRESTAR SERVICIOS PROFESIONALES EN EL DESARROLLO DE LAS ACTIVIDADES ADMINISTRATIVAS REQUERIDAS PARA LA GESTIÓN DE LA PROVISIÓN DE EMPLEOS DE LA PLANTA DE PERSONAL DE LA UAEMC</t>
  </si>
  <si>
    <t>661 - PRESTAR SERVICIOS PROFESIONALES PARA LA GESTIÓN, IMPLEMENTACIÓN Y SEGUIMIENTO DE LOS PROGRAMAS DE BIENESTAR LABORAL Y DEL SISTEMA DE GESTIÓN DE SEGURIDAD Y SALUD EN EL TRABAJO (SG-SST) DE MIGRACION COLOMBIA, ORIENTADOS AL MEJORAMIENTO DE LA CALIDAD DE VIDA LABORAL DE LOS FUNCIONARIOS.</t>
  </si>
  <si>
    <t>663 - ADQUISICIÓN DE COCINAS INTEGRALES PARA LA ADECUACIÓN DE LOS APARTAMENTOS DE LA REGIONAL SAN ANDRÉS DE MIGRACIÓN COLOMBIA</t>
  </si>
  <si>
    <t>665 - PRESTAR SERVICIOS PROFESIONALES JURIDICOS, PARA LA SUSTANCIACION DE LOS FALLOS DE LOS RECURSOS DE SEGUNDA INSTANCIA EN LOS PROCESOS DISCIPLINARIOS, QUE CORRESPONDAN A LA DIRECCION GENERAL, CON  AUTONOMÍA TÉCNICA Y ADMINISTRATIVA 
DE ACUERDO CON LAS CONDICIONES Y ESPECIFICACIONES TÉCNICAS SEÑALADAS EN EL ESTUDIO PREVIO.</t>
  </si>
  <si>
    <t>664 - PRESTAR LOS SERVICIOS PROFESIONALES ESPECIALIZADOS PARA LA GENERACIÓN DE ESTRATEGIAS Y ACCIONES INSTITUCIONALES, QUE PERMITAN LA IDENTIFICACIÓN Y CONSOLIDACIÓN DE NUEVAS TARIFAS POR LOS TRÁMITES ADELANTADOS POR MIGRACIÓN COLOMBIA, FORTALECIENDO LOS INGRESOS Y EL RECAUDO DE LA ENTIDAD.</t>
  </si>
  <si>
    <t>43232604;43232105;81112202;81112501</t>
  </si>
  <si>
    <t>662 - ADQUIRIR SUSCRIPCIÓN AL LICENCIAMIENTOS DEL SOFTWARE AUTODESK AUTOCAD LT POR TRES (03) AÑOS, INCLUIDO SOPORTE Y ACTUALIZACIONES, DE CONFORMIDAD CON LAS ESPECIFICACIONES TÉCNICAS ESTABLECIDAS POR LA UNIDAD ADMINISTRATIVA MIGRACIÓN COLOMBIA</t>
  </si>
  <si>
    <t>V29: Proceso Nuevo
V30: Ajustar objeto y valor de acuerdo a propuesta presentada</t>
  </si>
  <si>
    <t>V1: Programación Vigencia 2025
V26: Se soliicta modificar el responsable y correo por disposicion de la oficina de tecnologia.
V28: Cambio de mes inicio
V30: Se solicita modificar el objeto del proceso, por solicitud del área de comunicaciones se va adquirir licenciamiento adobe y capcut</t>
  </si>
  <si>
    <t>V9: Nuevo Proceso
V18. SE SOLICITA MOVER PARA JUNIO 
V19: Se solicita modificar el valor teniendo en cuenta el estimado para obtener el servicio hasta 31 de diciembre de 2025, y modificar el objeto para incorporar el servicio de alistamiento de impresión.
V20: Se solicita cambio inicio de mes
V23: SE SOLICITA MOVER PARA AGOSTO 
V26: SE SOLICITA MOVER PARA SEPTIEMBRE PUESTO QUE LOS ESTUDIOS PREVIOS ESTÁN EN REVISIÓN POR EL ÁREA DE TECNOLOGÍA
V28: Cambiar oficina y persona responsable
V30: Se solicita modificar el objeto, concepto, fuente de los recursos, valor, toda vez que el fabricante de la impresoras permitió realizar la extensión de garantía, lo cual beneficia a la Entidad dado que  servicio de soporte hasta noviembre de 2026</t>
  </si>
  <si>
    <t>V23: Proceso Nuevo
V26: SE SOLICITA MOVER PARA SEPTIEMBREPORQUE LOS ESTUDIOS PREVIOS ESTÁN EN ESTRUCTURACIÓN 
V28: Cambio de mes inicio
V30: SE SOLICITAR ELIMINAR DEL PAABS PUESTO QUE LA NECESIDAD SE LLEVARÁ ACABO PARA LA VIGENCIA 2026</t>
  </si>
  <si>
    <t>V29: Nuevo Proceso</t>
  </si>
  <si>
    <t>KAREN ELIANA CAÑON</t>
  </si>
  <si>
    <t xml:space="preserve">karen.canon@migracioncolombia.gov.co </t>
  </si>
  <si>
    <t>V1: Programación Vigencia 2025
V30: Eliminar</t>
  </si>
  <si>
    <t>V1: Programación Vigencia 2025
V2: se solicita ajuste por error en la publicación del PAABS V1
V30: Eliminar</t>
  </si>
  <si>
    <t>V1: Programación Vigencia 2025
V10: Gestión de cobro
V18: Se cambio mes de inicio
V28: Se cambio mes de inicio
V30: Eliminar</t>
  </si>
  <si>
    <t>V14: Proceso nuevo
V18: Proceso nuevo, al fecha no hay inmueble
V19: Cambio mes de inicio
V24: Se modifica el mes
V28: Cambio de mes inicio
V30: Eliminar</t>
  </si>
  <si>
    <t>C-1103-1002-4-51102F-1103001-02- ADQUIS. DE BYS - PUNTO DE CONTROL MIGRATORIO - FORTALECIMIENTO DE LA INFRAESTRUCTURA DE LA UAEMC PARA LA ADECUADA PRESTACIÓN DE LOS SERVICIOS MIGRATORIOS EN CONDICIONES DE INCLUSIÓN, SEGURIDAD Y BIENESTAR A NIVEL  NACIONAL / C-1103-1002-4-51102F-1103002-02 - ADQUIS. DE BYS - CENTRO FACILITADOR DE SERVICIOS MIGRATORIOS - FORTALECIMIENTO DE LA INFRAESTRUCTURA DE LA UAEMC PARA LA ADECUADA PRESTACIÓN DE LOS SERVICIOS MIGRATORIOS EN CONDICIONES DE INCLUSIÓN, SEGURIDAD Y BIENESTAR A NIVEL  NACIONAL</t>
  </si>
  <si>
    <t xml:space="preserve"> LAURA VALENTINA MORON MEJIA</t>
  </si>
  <si>
    <t>CONTRATACION DIRECTA</t>
  </si>
  <si>
    <t>NA</t>
  </si>
  <si>
    <t xml:space="preserve">	CAMILO ANDRES NARANJO VALERO </t>
  </si>
  <si>
    <t>658 - ARRENDAMIENTO DE UNA OFICINA EN EL TERCER PISO DE LA TORRE ARGOS CON SUS CORRESPONDIENTES PARQUEADEROS, LOS CUALES SE ENCUENTRAN UBICADOS EN LA CALLE 26 NO. 59-51, TORRE 3, PISO 3 DEL EDIFICIO ARGOS, EN LA CIUDAD DE BOGOTÁ.</t>
  </si>
  <si>
    <t>103 - LICENCIAMIENTO DE HERRAMIENTAS DE SOFTWARE PROFESIONAL PARA EDICIÓN Y PRODUCCIÓN DE CONTENIDO DIGITAL Y AUDIOVISUAL, INCLUIDO EL SOPORTE TÉCNICO NECESARIO.</t>
  </si>
  <si>
    <t>439 - EXTENSIÓN DE GARANTÍA, PARA LAS IMPRESORAS DE DOCUMENTOS DE REGULARIZACIÓN DE CIUDADANOS EXTRANJEROS EN COLOMBIA.</t>
  </si>
  <si>
    <t>666 - PRESTAR LOS SERVICIOS DE APOYO A LA GESTION A TRAVES DE LOS DIFERENTES CANALES DE ATENCION PARA EL FORTALECIMIENTO INSTITUCIONAL DEL SERVICIO A LA CIUDADANIA Y PARTICIPACION DEMOCRATICA EN LA UNIDAD ADMINISTRATIVA ESPECIAL MIGRACION COLOMBIA</t>
  </si>
  <si>
    <t>669 - SUMINISTRO Y DOTACION DE PUNTOS ECOLOGICOS A NIVEL NACIONAL EN LOS CENTROS FACILITADORES DE SERVICIOS MIGRATORIOS Y PUESTOS DE CONTROL MIGRATORIOS, TENIENDO EN CUENTA LOS LINEAMIENTOS DE LA RESOLUCIÓN  2184 DE 2019.</t>
  </si>
  <si>
    <t xml:space="preserve">670 - CONTRATAR EL SUMINISTRO DE COMBUSTIBLE PARQUE AUTOMOTOR Y PLANTAS ELÉCTRICAS REGIONAL NARIÑO PCM SAN MIGUEL </t>
  </si>
  <si>
    <t>671 - PRESTAR LOS SERVICIOS PROFESIONALES AL GRUPO DE CONTRATOS DE LA SUBDIRECCIÓN ADMINISTRATIVA Y FINANCIERA, APOYANDO EL DESARROLLO DE ACTIVIDADES RELACIONADAS CON LOS PROCESOS CONTRACTUALES EN LAS ETAPAS PRECONTRACTUAL, CONTRACTUAL Y POSCONTRACTUAL Y EN CADA UNA DE SUS MODALIDADES, GARANTIZANDO EL CUMPLIMIENTO DEL RÉGIMEN DE CONTRATACIÓN ESTATAL, LA NORMATIVIDAD VIGENTE Y LOS PROCEDIMIENTOS INTERNOS DE LA UAEMC</t>
  </si>
  <si>
    <t>667 - PRESTAR LOS SERVICIOS DE APOYO A LA GESTION A TRAVES DE LOS DIFERENTES CANALES DE ATENCION PARA EL FORTALECIMIENTO INSTITUCIONAL DEL SERVICIO A LA CIUDADANIA Y PARTICIPACION DEMOCRATICA EN LA UNIDAD ADMINISTRATIVA ESPECIAL MIGRACION COLOMBIA</t>
  </si>
  <si>
    <t>668 - PRESTAR LOS SERVICIOS DE APOYO A LA GESTION A TRAVES DE LOS DIFERENTES CANALES DE ATENCION PARA EL FORTALECIMIENTO INSTITUCIONAL DEL SERVICIO A LA CIUDADANIA Y PARTICIPACION DEMOCRATICA EN LA UNIDAD ADMINISTRATIVA ESPECIAL MIGRACION COLOMBIA</t>
  </si>
  <si>
    <t>47121700;47121702</t>
  </si>
  <si>
    <t>V1: Programación Vigencia 2025
V14: Se solicita cambio mes de radicación, toda vez que no se pudo radicar el proceso y cambio de objeto y modalidad de contratación.
V18: Se solicita cambio mes de radicación, toda vez que no se pudo radicar el proceso, debido a que se encuentra pendiente consertación con el  Espacio Nacional de Consulta Previa
V20: Se solicita cambio mes de radicación, toda vez que no se pudo radicar el proceso, debido a que se encuentra pendiente consertación con el  Espacio Nacional de Consulta Previa
V26: Se solicita cambio mes de radicación, toda vez que no se pudo radicar el proceso, debido a que se encuentra pendiente consertación con el  Espacio Nacional de Consulta Previa
V28: Cambio de mes inicio
V30: conforme a la recomendación de la estructuradora jurídica, se solicita ajuste en objeto contractual</t>
  </si>
  <si>
    <t>25 - PRESTACIÓN DE SERVICIO DE APOYO LOGÍSTICO PARA LA REALIZACIÓN DE LOS DIÁLOGOS FRONTERIZOS POR LA VIDA EN EL MARCO DE LOS ACUERDOS DE LA COMISIÓN PRIMERA DE LA CONSULTA PREVIA, PARA GARANTIZAR LA PARTICIPACIÓN EFECTIVA Y SIGNIFICATIVA DE LAS COMUNIDADES NARP</t>
  </si>
  <si>
    <t>V30: Nuevo Proceso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</si>
</sst>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quot;$&quot;* #,##0.00_);_(&quot;$&quot;* \(#,##0.00\);_(&quot;$&quot;* &quot;-&quot;??_);_(@_)"/>
    <numFmt numFmtId="165" formatCode="#,###\ &quot;COP&quot;"/>
    <numFmt numFmtId="166" formatCode="#,##0.00\ \€"/>
    <numFmt numFmtId="167" formatCode="_-&quot;$&quot;\ * #,##0_-;\-&quot;$&quot;\ * #,##0_-;_-&quot;$&quot;\ * &quot;-&quot;_-;_-@"/>
    <numFmt numFmtId="168" formatCode="_-&quot;$&quot;* #,##0_-;\-&quot;$&quot;* #,##0_-;_-&quot;$&quot;* &quot;-&quot;_-;_-@_-"/>
    <numFmt numFmtId="169" formatCode="_-&quot;$&quot;* #,##0.00_-;\-&quot;$&quot;* #,##0.00_-;_-&quot;$&quot;* &quot;-&quot;??_-;_-@_-"/>
    <numFmt numFmtId="170" formatCode="#,##0.0"/>
    <numFmt numFmtId="171" formatCode="0.0"/>
    <numFmt numFmtId="172" formatCode="_-&quot;$&quot;\ * #,##0_-;\-&quot;$&quot;\ * #,##0_-;_-&quot;$&quot;\ * &quot;-&quot;??_-;_-@_-"/>
    <numFmt numFmtId="173" formatCode="_(* #,##0_);_(* \(#,##0\);_(* &quot;-&quot;??_);_(@_)"/>
    <numFmt numFmtId="174" formatCode="&quot;$&quot;\ #,##0"/>
    <numFmt numFmtId="175" formatCode="_-&quot;$&quot;\ * #,##0.0000_-;\-&quot;$&quot;\ * #,##0.0000_-;_-&quot;$&quot;\ * &quot;-&quot;_-;_-@_-"/>
    <numFmt numFmtId="176" formatCode="_-* #,##0_-;\-* #,##0_-;_-* &quot;-&quot;??_-;_-@_-"/>
  </numFmts>
  <fonts count="26" x14ac:knownFonts="1">
    <font>
      <sz val="11"/>
      <color theme="1"/>
      <name val="Calibri"/>
      <family val="2"/>
      <scheme val="minor"/>
    </font>
    <font>
      <sz val="11"/>
      <color theme="1"/>
      <name val="Calibri"/>
      <family val="2"/>
      <scheme val="minor"/>
    </font>
    <font>
      <sz val="11"/>
      <color rgb="FF006100"/>
      <name val="Calibri"/>
      <family val="2"/>
      <scheme val="minor"/>
    </font>
    <font>
      <sz val="11"/>
      <color theme="0"/>
      <name val="Calibri"/>
      <family val="2"/>
      <scheme val="minor"/>
    </font>
    <font>
      <u/>
      <sz val="11"/>
      <color theme="10"/>
      <name val="Calibri"/>
      <family val="2"/>
      <scheme val="minor"/>
    </font>
    <font>
      <b/>
      <sz val="11"/>
      <name val="Arial Narrow"/>
      <family val="2"/>
    </font>
    <font>
      <sz val="10"/>
      <color theme="1"/>
      <name val="Verdana"/>
      <family val="2"/>
    </font>
    <font>
      <b/>
      <sz val="10"/>
      <color theme="1"/>
      <name val="Verdana"/>
      <family val="2"/>
    </font>
    <font>
      <sz val="10"/>
      <color theme="1"/>
      <name val="Arial"/>
      <family val="2"/>
    </font>
    <font>
      <sz val="12"/>
      <color theme="0"/>
      <name val="Calibri"/>
      <family val="2"/>
      <scheme val="minor"/>
    </font>
    <font>
      <sz val="11"/>
      <color theme="1"/>
      <name val="Arial Narrow"/>
      <family val="2"/>
    </font>
    <font>
      <sz val="11"/>
      <color theme="0"/>
      <name val="Arial Narrow"/>
      <family val="2"/>
    </font>
    <font>
      <sz val="11"/>
      <name val="Arial Narrow"/>
      <family val="2"/>
    </font>
    <font>
      <sz val="11"/>
      <color theme="1"/>
      <name val="Calibri"/>
      <family val="2"/>
      <scheme val="minor"/>
    </font>
    <font>
      <sz val="11"/>
      <color rgb="FF000000"/>
      <name val="Calibri"/>
      <family val="2"/>
      <scheme val="minor"/>
    </font>
    <font>
      <u/>
      <sz val="11"/>
      <name val="Arial Narrow"/>
      <family val="2"/>
    </font>
    <font>
      <b/>
      <sz val="9"/>
      <color indexed="81"/>
      <name val="Tahoma"/>
      <family val="2"/>
    </font>
    <font>
      <sz val="9"/>
      <color indexed="81"/>
      <name val="Tahoma"/>
      <family val="2"/>
    </font>
    <font>
      <u/>
      <sz val="11"/>
      <color theme="0"/>
      <name val="Arial Narrow"/>
      <family val="2"/>
    </font>
    <font>
      <sz val="10"/>
      <name val="Arial"/>
      <family val="2"/>
    </font>
    <font>
      <sz val="11"/>
      <name val="Calibri"/>
      <family val="2"/>
      <scheme val="minor"/>
    </font>
    <font>
      <sz val="11"/>
      <color rgb="FFFF0000"/>
      <name val="Calibri"/>
      <family val="2"/>
      <scheme val="minor"/>
    </font>
    <font>
      <sz val="11"/>
      <color rgb="FFFF0000"/>
      <name val="Arial Narrow"/>
      <family val="2"/>
    </font>
    <font>
      <u/>
      <sz val="11"/>
      <name val="Calibri"/>
      <family val="2"/>
      <scheme val="minor"/>
    </font>
    <font>
      <u/>
      <sz val="11"/>
      <color theme="0"/>
      <name val="Calibri"/>
      <family val="2"/>
      <scheme val="minor"/>
    </font>
    <font>
      <b/>
      <sz val="11"/>
      <name val="Calibri"/>
      <family val="2"/>
      <scheme val="minor"/>
    </font>
  </fonts>
  <fills count="15">
    <fill>
      <patternFill patternType="none"/>
    </fill>
    <fill>
      <patternFill patternType="gray125"/>
    </fill>
    <fill>
      <patternFill patternType="solid">
        <fgColor rgb="FFC6EFCE"/>
      </patternFill>
    </fill>
    <fill>
      <patternFill patternType="solid">
        <fgColor theme="4"/>
      </patternFill>
    </fill>
    <fill>
      <patternFill patternType="solid">
        <fgColor theme="0" tint="-0.34998626667073579"/>
        <bgColor indexed="64"/>
      </patternFill>
    </fill>
    <fill>
      <patternFill patternType="solid">
        <fgColor rgb="FF808080"/>
        <bgColor indexed="64"/>
      </patternFill>
    </fill>
    <fill>
      <patternFill patternType="solid">
        <fgColor rgb="FFDBE5F1"/>
        <bgColor indexed="64"/>
      </patternFill>
    </fill>
    <fill>
      <patternFill patternType="solid">
        <fgColor rgb="FFC6EFCE"/>
        <bgColor indexed="64"/>
      </patternFill>
    </fill>
    <fill>
      <patternFill patternType="solid">
        <fgColor theme="4"/>
        <bgColor indexed="64"/>
      </patternFill>
    </fill>
    <fill>
      <patternFill patternType="solid">
        <fgColor rgb="FFFFFF00"/>
        <bgColor indexed="64"/>
      </patternFill>
    </fill>
    <fill>
      <patternFill patternType="solid">
        <fgColor rgb="FFFF0000"/>
        <bgColor indexed="64"/>
      </patternFill>
    </fill>
    <fill>
      <patternFill patternType="solid">
        <fgColor rgb="FF7030A0"/>
        <bgColor indexed="64"/>
      </patternFill>
    </fill>
    <fill>
      <patternFill patternType="solid">
        <fgColor rgb="FFDAEEF3"/>
        <bgColor indexed="64"/>
      </patternFill>
    </fill>
    <fill>
      <patternFill patternType="solid">
        <fgColor rgb="FFDDD9C4"/>
        <bgColor indexed="64"/>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84">
    <xf numFmtId="0" fontId="0" fillId="0" borderId="0"/>
    <xf numFmtId="42" fontId="1" fillId="0" borderId="0" applyFont="0" applyFill="0" applyBorder="0" applyAlignment="0" applyProtection="0"/>
    <xf numFmtId="0" fontId="2" fillId="2" borderId="0" applyNumberFormat="0" applyBorder="0" applyAlignment="0" applyProtection="0"/>
    <xf numFmtId="0" fontId="3" fillId="3" borderId="0" applyNumberFormat="0" applyBorder="0" applyAlignment="0" applyProtection="0"/>
    <xf numFmtId="0" fontId="4" fillId="0" borderId="0" applyNumberFormat="0" applyFill="0" applyBorder="0" applyAlignment="0" applyProtection="0"/>
    <xf numFmtId="41" fontId="1" fillId="0" borderId="0" applyFont="0" applyFill="0" applyBorder="0" applyAlignment="0" applyProtection="0"/>
    <xf numFmtId="49" fontId="6" fillId="0" borderId="0" applyFill="0" applyBorder="0" applyProtection="0">
      <alignment horizontal="left" vertical="center"/>
    </xf>
    <xf numFmtId="0" fontId="7" fillId="5" borderId="1" applyNumberFormat="0" applyProtection="0">
      <alignment horizontal="left" vertical="center" wrapText="1"/>
    </xf>
    <xf numFmtId="0" fontId="7" fillId="6" borderId="0" applyNumberFormat="0" applyBorder="0" applyProtection="0">
      <alignment horizontal="center" vertical="center"/>
    </xf>
    <xf numFmtId="165" fontId="8" fillId="0" borderId="0" applyFont="0" applyFill="0" applyBorder="0" applyAlignment="0" applyProtection="0"/>
    <xf numFmtId="0" fontId="9" fillId="3" borderId="0" applyNumberFormat="0" applyBorder="0" applyAlignment="0" applyProtection="0"/>
    <xf numFmtId="0" fontId="13" fillId="0" borderId="0"/>
    <xf numFmtId="42" fontId="1" fillId="0" borderId="0" applyFont="0" applyFill="0" applyBorder="0" applyAlignment="0" applyProtection="0"/>
    <xf numFmtId="0" fontId="2" fillId="7" borderId="0" applyNumberFormat="0" applyBorder="0" applyAlignment="0" applyProtection="0"/>
    <xf numFmtId="0" fontId="3" fillId="8" borderId="0" applyNumberFormat="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14" fillId="0" borderId="0"/>
    <xf numFmtId="43" fontId="14" fillId="0" borderId="0" applyFont="0" applyFill="0" applyBorder="0" applyAlignment="0" applyProtection="0"/>
    <xf numFmtId="9" fontId="14" fillId="0" borderId="0" applyFont="0" applyFill="0" applyBorder="0" applyAlignment="0" applyProtection="0"/>
    <xf numFmtId="16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1" fillId="0" borderId="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8" fillId="0" borderId="0"/>
    <xf numFmtId="9" fontId="8" fillId="0" borderId="0" applyFont="0" applyFill="0" applyBorder="0" applyAlignment="0" applyProtection="0"/>
    <xf numFmtId="42" fontId="8" fillId="0" borderId="0" applyFont="0" applyFill="0" applyBorder="0" applyAlignment="0" applyProtection="0"/>
    <xf numFmtId="43" fontId="8" fillId="0" borderId="0" applyFont="0" applyFill="0" applyBorder="0" applyAlignment="0" applyProtection="0"/>
    <xf numFmtId="41" fontId="8" fillId="0" borderId="0" applyFont="0" applyFill="0" applyBorder="0" applyAlignment="0" applyProtection="0"/>
    <xf numFmtId="0" fontId="7" fillId="12" borderId="0" applyNumberFormat="0" applyBorder="0" applyProtection="0">
      <alignment horizontal="center" vertical="center"/>
    </xf>
    <xf numFmtId="0" fontId="7" fillId="5" borderId="0" applyNumberFormat="0" applyBorder="0" applyProtection="0">
      <alignment horizontal="center" vertical="center" wrapText="1"/>
    </xf>
    <xf numFmtId="0" fontId="7" fillId="5" borderId="0" applyNumberFormat="0" applyBorder="0" applyProtection="0">
      <alignment horizontal="right" vertical="center" wrapText="1"/>
    </xf>
    <xf numFmtId="0" fontId="7" fillId="13" borderId="0" applyNumberFormat="0" applyBorder="0" applyProtection="0">
      <alignment horizontal="center" vertical="center" wrapText="1"/>
    </xf>
    <xf numFmtId="0" fontId="6" fillId="13" borderId="0" applyNumberFormat="0" applyBorder="0" applyProtection="0">
      <alignment horizontal="right" vertical="center" wrapText="1"/>
    </xf>
    <xf numFmtId="0" fontId="7" fillId="0" borderId="0" applyNumberFormat="0" applyFill="0" applyBorder="0" applyProtection="0">
      <alignment horizontal="left" vertical="center"/>
    </xf>
    <xf numFmtId="0" fontId="7" fillId="0" borderId="0" applyNumberFormat="0" applyFill="0" applyBorder="0" applyProtection="0">
      <alignment horizontal="right" vertical="center"/>
    </xf>
    <xf numFmtId="166" fontId="6" fillId="0" borderId="0" applyFill="0" applyBorder="0" applyProtection="0">
      <alignment horizontal="right" vertical="center"/>
    </xf>
    <xf numFmtId="14" fontId="6" fillId="0" borderId="0" applyFill="0" applyBorder="0" applyProtection="0">
      <alignment horizontal="right" vertical="center"/>
    </xf>
    <xf numFmtId="22" fontId="6" fillId="0" borderId="0" applyFill="0" applyBorder="0" applyProtection="0">
      <alignment horizontal="right" vertical="center"/>
    </xf>
    <xf numFmtId="3" fontId="6" fillId="0" borderId="0" applyFill="0" applyBorder="0" applyProtection="0">
      <alignment horizontal="right" vertical="center"/>
    </xf>
    <xf numFmtId="4" fontId="6" fillId="0" borderId="0" applyFill="0" applyBorder="0" applyProtection="0">
      <alignment horizontal="right" vertical="center"/>
    </xf>
    <xf numFmtId="0" fontId="6" fillId="0" borderId="1" applyNumberFormat="0" applyFill="0" applyProtection="0">
      <alignment horizontal="left" vertical="center"/>
    </xf>
    <xf numFmtId="166" fontId="6" fillId="0" borderId="1" applyFill="0" applyProtection="0">
      <alignment horizontal="right" vertical="center"/>
    </xf>
    <xf numFmtId="3" fontId="6" fillId="0" borderId="1" applyFill="0" applyProtection="0">
      <alignment horizontal="right" vertical="center"/>
    </xf>
    <xf numFmtId="4" fontId="6" fillId="0" borderId="1" applyFill="0" applyProtection="0">
      <alignment horizontal="right" vertical="center"/>
    </xf>
    <xf numFmtId="0" fontId="8" fillId="0" borderId="1" applyNumberFormat="0" applyFont="0" applyFill="0" applyAlignment="0" applyProtection="0"/>
    <xf numFmtId="0" fontId="19" fillId="0" borderId="0"/>
    <xf numFmtId="9" fontId="19" fillId="0" borderId="0" applyFont="0" applyFill="0" applyBorder="0" applyAlignment="0" applyProtection="0"/>
    <xf numFmtId="41" fontId="1" fillId="0" borderId="0" applyFont="0" applyFill="0" applyBorder="0" applyAlignment="0" applyProtection="0"/>
    <xf numFmtId="43" fontId="19" fillId="0" borderId="0" applyFont="0" applyFill="0" applyBorder="0" applyAlignment="0" applyProtection="0"/>
    <xf numFmtId="169" fontId="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3" fontId="14"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8" fillId="0" borderId="0" applyFont="0" applyFill="0" applyBorder="0" applyAlignment="0" applyProtection="0"/>
    <xf numFmtId="43" fontId="8" fillId="0" borderId="0" applyFont="0" applyFill="0" applyBorder="0" applyAlignment="0" applyProtection="0"/>
    <xf numFmtId="41" fontId="8"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3" fontId="14"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8" fillId="0" borderId="0" applyFont="0" applyFill="0" applyBorder="0" applyAlignment="0" applyProtection="0"/>
    <xf numFmtId="43" fontId="8" fillId="0" borderId="0" applyFont="0" applyFill="0" applyBorder="0" applyAlignment="0" applyProtection="0"/>
    <xf numFmtId="41" fontId="8" fillId="0" borderId="0" applyFont="0" applyFill="0" applyBorder="0" applyAlignment="0" applyProtection="0"/>
    <xf numFmtId="41" fontId="1"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3" fontId="14"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8" fillId="0" borderId="0" applyFont="0" applyFill="0" applyBorder="0" applyAlignment="0" applyProtection="0"/>
    <xf numFmtId="43" fontId="8" fillId="0" borderId="0" applyFont="0" applyFill="0" applyBorder="0" applyAlignment="0" applyProtection="0"/>
    <xf numFmtId="41" fontId="8"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cellStyleXfs>
  <cellXfs count="127">
    <xf numFmtId="0" fontId="0" fillId="0" borderId="0" xfId="0"/>
    <xf numFmtId="0" fontId="5" fillId="4" borderId="1" xfId="3" applyFont="1" applyFill="1" applyBorder="1" applyAlignment="1">
      <alignment horizontal="center" vertical="center" wrapText="1"/>
    </xf>
    <xf numFmtId="42" fontId="5" fillId="4" borderId="1" xfId="1" applyFont="1" applyFill="1" applyBorder="1" applyAlignment="1">
      <alignment horizontal="center" vertical="center" wrapText="1"/>
    </xf>
    <xf numFmtId="42" fontId="12" fillId="0" borderId="1" xfId="1" applyFont="1" applyFill="1" applyBorder="1" applyAlignment="1">
      <alignment horizontal="center" vertical="center" wrapText="1"/>
    </xf>
    <xf numFmtId="0" fontId="12" fillId="0" borderId="1" xfId="14" applyFont="1" applyFill="1" applyBorder="1" applyAlignment="1">
      <alignment horizontal="center" vertical="center" wrapText="1"/>
    </xf>
    <xf numFmtId="0" fontId="11" fillId="10" borderId="1" xfId="0" applyFont="1" applyFill="1" applyBorder="1" applyAlignment="1">
      <alignment horizontal="center" vertical="center" wrapText="1"/>
    </xf>
    <xf numFmtId="0" fontId="11" fillId="10" borderId="1" xfId="2" applyFont="1" applyFill="1" applyBorder="1" applyAlignment="1">
      <alignment horizontal="center" vertical="center" wrapText="1"/>
    </xf>
    <xf numFmtId="42" fontId="11" fillId="10" borderId="1" xfId="1" applyFont="1" applyFill="1" applyBorder="1" applyAlignment="1">
      <alignment horizontal="center" vertical="center" wrapText="1"/>
    </xf>
    <xf numFmtId="0" fontId="12" fillId="0" borderId="0" xfId="2" applyFont="1" applyFill="1" applyBorder="1" applyAlignment="1">
      <alignment horizontal="center" vertical="center" wrapText="1"/>
    </xf>
    <xf numFmtId="0" fontId="11" fillId="11" borderId="1" xfId="0" applyFont="1" applyFill="1" applyBorder="1" applyAlignment="1">
      <alignment horizontal="center" vertical="center" wrapText="1"/>
    </xf>
    <xf numFmtId="0" fontId="11" fillId="11" borderId="1" xfId="2" applyFont="1" applyFill="1" applyBorder="1" applyAlignment="1">
      <alignment horizontal="center" vertical="center" wrapText="1"/>
    </xf>
    <xf numFmtId="42" fontId="11" fillId="11" borderId="1" xfId="1" applyFont="1" applyFill="1" applyBorder="1" applyAlignment="1">
      <alignment horizontal="center" vertical="center" wrapText="1"/>
    </xf>
    <xf numFmtId="0" fontId="12" fillId="0" borderId="1" xfId="2" applyFont="1" applyFill="1" applyBorder="1" applyAlignment="1">
      <alignment horizontal="center" vertical="center" wrapText="1"/>
    </xf>
    <xf numFmtId="1" fontId="5" fillId="4" borderId="1" xfId="3" applyNumberFormat="1" applyFont="1" applyFill="1" applyBorder="1" applyAlignment="1">
      <alignment horizontal="center" vertical="center" wrapText="1"/>
    </xf>
    <xf numFmtId="1" fontId="11" fillId="10" borderId="1" xfId="0" applyNumberFormat="1" applyFont="1" applyFill="1" applyBorder="1" applyAlignment="1">
      <alignment horizontal="center" vertical="center" wrapText="1"/>
    </xf>
    <xf numFmtId="1" fontId="11" fillId="11" borderId="1" xfId="0" applyNumberFormat="1" applyFont="1" applyFill="1" applyBorder="1" applyAlignment="1">
      <alignment horizontal="center" vertical="center" wrapText="1"/>
    </xf>
    <xf numFmtId="0" fontId="18" fillId="11" borderId="1" xfId="4" applyFont="1" applyFill="1" applyBorder="1" applyAlignment="1">
      <alignment horizontal="center" vertical="center" wrapText="1"/>
    </xf>
    <xf numFmtId="0" fontId="11" fillId="10" borderId="1" xfId="14" applyFont="1" applyFill="1" applyBorder="1" applyAlignment="1">
      <alignment horizontal="center" vertical="center" wrapText="1"/>
    </xf>
    <xf numFmtId="0" fontId="18" fillId="10" borderId="1" xfId="4" applyFont="1" applyFill="1" applyBorder="1" applyAlignment="1">
      <alignment horizontal="center" vertical="center" wrapText="1"/>
    </xf>
    <xf numFmtId="1" fontId="11" fillId="11" borderId="1" xfId="1" applyNumberFormat="1" applyFont="1" applyFill="1" applyBorder="1" applyAlignment="1">
      <alignment horizontal="center" vertical="center" wrapText="1"/>
    </xf>
    <xf numFmtId="0" fontId="12" fillId="7" borderId="1" xfId="0" applyFont="1" applyFill="1" applyBorder="1" applyAlignment="1">
      <alignment horizontal="center" vertical="center"/>
    </xf>
    <xf numFmtId="0" fontId="12" fillId="7" borderId="1" xfId="0" applyFont="1" applyFill="1" applyBorder="1" applyAlignment="1">
      <alignment horizontal="center" vertical="center" wrapText="1"/>
    </xf>
    <xf numFmtId="172" fontId="12" fillId="0" borderId="1" xfId="18" applyNumberFormat="1" applyFont="1" applyFill="1" applyBorder="1" applyAlignment="1">
      <alignment horizontal="center" vertical="center" wrapText="1"/>
    </xf>
    <xf numFmtId="0" fontId="12" fillId="0" borderId="1" xfId="13" applyFont="1" applyFill="1" applyBorder="1" applyAlignment="1">
      <alignment horizontal="center" vertical="center" wrapText="1"/>
    </xf>
    <xf numFmtId="0" fontId="11" fillId="10" borderId="1" xfId="0" applyFont="1" applyFill="1" applyBorder="1" applyAlignment="1">
      <alignment horizontal="center" vertical="center"/>
    </xf>
    <xf numFmtId="0" fontId="11" fillId="11" borderId="1" xfId="0" applyFont="1" applyFill="1" applyBorder="1" applyAlignment="1">
      <alignment horizontal="center" vertical="center"/>
    </xf>
    <xf numFmtId="49" fontId="12" fillId="0" borderId="1" xfId="6" applyFont="1" applyFill="1" applyBorder="1" applyAlignment="1">
      <alignment horizontal="center" vertical="center" wrapText="1"/>
    </xf>
    <xf numFmtId="41" fontId="12" fillId="0" borderId="1" xfId="109" applyFont="1" applyFill="1" applyBorder="1" applyAlignment="1">
      <alignment horizontal="center" vertical="center" wrapText="1"/>
    </xf>
    <xf numFmtId="49" fontId="11" fillId="10" borderId="1" xfId="6" applyFont="1" applyFill="1" applyBorder="1" applyAlignment="1">
      <alignment horizontal="center" vertical="center" wrapText="1"/>
    </xf>
    <xf numFmtId="14" fontId="11" fillId="10" borderId="1" xfId="0" applyNumberFormat="1" applyFont="1" applyFill="1" applyBorder="1" applyAlignment="1">
      <alignment horizontal="center" vertical="center" wrapText="1"/>
    </xf>
    <xf numFmtId="41" fontId="11" fillId="10" borderId="1" xfId="109" applyFont="1" applyFill="1" applyBorder="1" applyAlignment="1">
      <alignment horizontal="center" vertical="center" wrapText="1"/>
    </xf>
    <xf numFmtId="173" fontId="11" fillId="10" borderId="1" xfId="0" applyNumberFormat="1" applyFont="1" applyFill="1" applyBorder="1" applyAlignment="1">
      <alignment horizontal="center" vertical="center" wrapText="1"/>
    </xf>
    <xf numFmtId="0" fontId="10" fillId="0" borderId="0" xfId="0" applyFont="1" applyAlignment="1">
      <alignment horizontal="center" vertical="center" wrapText="1"/>
    </xf>
    <xf numFmtId="0" fontId="12" fillId="7" borderId="1" xfId="2" applyFont="1" applyFill="1" applyBorder="1" applyAlignment="1">
      <alignment horizontal="center" vertical="center" wrapText="1"/>
    </xf>
    <xf numFmtId="0" fontId="10" fillId="0" borderId="1" xfId="0" applyFont="1" applyBorder="1" applyAlignment="1">
      <alignment horizontal="center" vertical="center" wrapText="1"/>
    </xf>
    <xf numFmtId="172" fontId="12" fillId="0" borderId="1" xfId="18" applyNumberFormat="1" applyFont="1" applyFill="1" applyBorder="1" applyAlignment="1">
      <alignment horizontal="right" vertical="center" wrapText="1"/>
    </xf>
    <xf numFmtId="172" fontId="11" fillId="10" borderId="1" xfId="18" applyNumberFormat="1" applyFont="1" applyFill="1" applyBorder="1" applyAlignment="1">
      <alignment horizontal="right" vertical="center" wrapText="1"/>
    </xf>
    <xf numFmtId="172" fontId="11" fillId="10" borderId="1" xfId="18" applyNumberFormat="1" applyFont="1" applyFill="1" applyBorder="1" applyAlignment="1">
      <alignment horizontal="center" vertical="center" wrapText="1"/>
    </xf>
    <xf numFmtId="172" fontId="11" fillId="11" borderId="1" xfId="18" applyNumberFormat="1" applyFont="1" applyFill="1" applyBorder="1" applyAlignment="1">
      <alignment horizontal="center" vertical="center" wrapText="1"/>
    </xf>
    <xf numFmtId="0" fontId="4" fillId="0" borderId="1" xfId="4" applyFill="1" applyBorder="1" applyAlignment="1">
      <alignment horizontal="center" vertical="center" wrapText="1"/>
    </xf>
    <xf numFmtId="174" fontId="12" fillId="0" borderId="1" xfId="1" applyNumberFormat="1" applyFont="1" applyFill="1" applyBorder="1" applyAlignment="1">
      <alignment horizontal="center" vertical="center" wrapText="1"/>
    </xf>
    <xf numFmtId="42" fontId="12" fillId="0" borderId="1" xfId="64" applyNumberFormat="1" applyFont="1" applyFill="1" applyBorder="1" applyAlignment="1">
      <alignment horizontal="center" vertical="center" wrapText="1"/>
    </xf>
    <xf numFmtId="172" fontId="12" fillId="0" borderId="1" xfId="25" applyNumberFormat="1" applyFont="1" applyFill="1" applyBorder="1" applyAlignment="1">
      <alignment horizontal="center" vertical="center" wrapText="1"/>
    </xf>
    <xf numFmtId="42" fontId="11" fillId="10" borderId="1" xfId="64" applyNumberFormat="1" applyFont="1" applyFill="1" applyBorder="1" applyAlignment="1">
      <alignment horizontal="center" vertical="center" wrapText="1"/>
    </xf>
    <xf numFmtId="0" fontId="3" fillId="10" borderId="1" xfId="0" applyFont="1" applyFill="1" applyBorder="1" applyAlignment="1">
      <alignment horizontal="center" vertical="center" wrapText="1"/>
    </xf>
    <xf numFmtId="0" fontId="12" fillId="0" borderId="1" xfId="0" applyFont="1" applyBorder="1" applyAlignment="1">
      <alignment horizontal="center" vertical="center" wrapText="1"/>
    </xf>
    <xf numFmtId="167" fontId="11" fillId="10" borderId="1" xfId="0" applyNumberFormat="1" applyFont="1" applyFill="1" applyBorder="1" applyAlignment="1">
      <alignment horizontal="center" vertical="center" wrapText="1"/>
    </xf>
    <xf numFmtId="0" fontId="18" fillId="10" borderId="1" xfId="0" applyFont="1" applyFill="1" applyBorder="1" applyAlignment="1">
      <alignment horizontal="center" vertical="center" wrapText="1"/>
    </xf>
    <xf numFmtId="172" fontId="12" fillId="0" borderId="1" xfId="64" applyNumberFormat="1" applyFont="1" applyFill="1" applyBorder="1" applyAlignment="1">
      <alignment horizontal="center" vertical="center" wrapText="1"/>
    </xf>
    <xf numFmtId="44" fontId="12" fillId="0" borderId="1" xfId="18" applyFont="1" applyFill="1" applyBorder="1" applyAlignment="1">
      <alignment horizontal="center" vertical="center" wrapText="1"/>
    </xf>
    <xf numFmtId="42" fontId="12" fillId="0" borderId="1" xfId="112" applyFont="1" applyFill="1" applyBorder="1" applyAlignment="1">
      <alignment horizontal="center" vertical="center" wrapText="1"/>
    </xf>
    <xf numFmtId="0" fontId="15" fillId="0" borderId="1" xfId="4" applyFont="1" applyFill="1" applyBorder="1" applyAlignment="1">
      <alignment horizontal="center" vertical="center" wrapText="1"/>
    </xf>
    <xf numFmtId="172" fontId="12" fillId="0" borderId="1" xfId="118" applyNumberFormat="1" applyFont="1" applyFill="1" applyBorder="1" applyAlignment="1">
      <alignment horizontal="center" vertical="center" wrapText="1"/>
    </xf>
    <xf numFmtId="0" fontId="11" fillId="0" borderId="0" xfId="0" applyFont="1" applyAlignment="1">
      <alignment horizontal="center" vertical="center" wrapText="1"/>
    </xf>
    <xf numFmtId="0" fontId="23" fillId="0" borderId="1" xfId="4" applyFont="1" applyFill="1" applyBorder="1" applyAlignment="1">
      <alignment horizontal="center" vertical="center" wrapText="1"/>
    </xf>
    <xf numFmtId="172" fontId="12" fillId="0" borderId="1" xfId="18" applyNumberFormat="1" applyFont="1" applyFill="1" applyBorder="1" applyAlignment="1">
      <alignment horizontal="center" vertical="center"/>
    </xf>
    <xf numFmtId="0" fontId="12" fillId="0" borderId="0" xfId="0" applyFont="1" applyAlignment="1">
      <alignment horizontal="center" vertical="center" wrapText="1"/>
    </xf>
    <xf numFmtId="43" fontId="12" fillId="0" borderId="1" xfId="111" applyFont="1" applyFill="1" applyBorder="1" applyAlignment="1">
      <alignment horizontal="center" vertical="center" wrapText="1"/>
    </xf>
    <xf numFmtId="0" fontId="11" fillId="10" borderId="0" xfId="0" applyFont="1" applyFill="1" applyAlignment="1">
      <alignment horizontal="center" vertical="center" wrapText="1"/>
    </xf>
    <xf numFmtId="172" fontId="11" fillId="10" borderId="1" xfId="18" applyNumberFormat="1" applyFont="1" applyFill="1" applyBorder="1" applyAlignment="1">
      <alignment horizontal="center" vertical="center"/>
    </xf>
    <xf numFmtId="42" fontId="11" fillId="10" borderId="1" xfId="0" applyNumberFormat="1" applyFont="1" applyFill="1" applyBorder="1" applyAlignment="1">
      <alignment horizontal="center" vertical="center" wrapText="1"/>
    </xf>
    <xf numFmtId="0" fontId="24" fillId="10" borderId="1" xfId="4" applyFont="1" applyFill="1" applyBorder="1" applyAlignment="1">
      <alignment horizontal="center" vertical="center" wrapText="1"/>
    </xf>
    <xf numFmtId="175" fontId="12" fillId="0" borderId="1" xfId="1" applyNumberFormat="1" applyFont="1" applyFill="1" applyBorder="1" applyAlignment="1">
      <alignment horizontal="center" vertical="center" wrapText="1"/>
    </xf>
    <xf numFmtId="0" fontId="5" fillId="0" borderId="0" xfId="0" applyFont="1" applyAlignment="1">
      <alignment horizontal="center" vertical="center" wrapText="1"/>
    </xf>
    <xf numFmtId="0" fontId="12" fillId="0" borderId="1" xfId="0" applyFont="1" applyBorder="1" applyAlignment="1">
      <alignment horizontal="center" vertical="center"/>
    </xf>
    <xf numFmtId="0" fontId="10" fillId="0" borderId="1" xfId="0" applyFont="1" applyBorder="1" applyAlignment="1">
      <alignment horizontal="center" vertical="center"/>
    </xf>
    <xf numFmtId="1" fontId="12" fillId="0" borderId="1" xfId="0" applyNumberFormat="1" applyFont="1" applyBorder="1" applyAlignment="1">
      <alignment horizontal="center" vertical="center" wrapText="1"/>
    </xf>
    <xf numFmtId="14" fontId="12" fillId="0" borderId="1" xfId="0" applyNumberFormat="1" applyFont="1" applyBorder="1" applyAlignment="1">
      <alignment horizontal="center" vertical="center" wrapText="1"/>
    </xf>
    <xf numFmtId="0" fontId="12" fillId="0" borderId="1" xfId="0" quotePrefix="1" applyFont="1" applyBorder="1" applyAlignment="1" applyProtection="1">
      <alignment horizontal="center" vertical="center" wrapText="1"/>
      <protection locked="0"/>
    </xf>
    <xf numFmtId="0" fontId="12" fillId="0" borderId="1" xfId="0" quotePrefix="1" applyFont="1" applyBorder="1" applyAlignment="1">
      <alignment horizontal="center" vertical="center" wrapText="1"/>
    </xf>
    <xf numFmtId="170" fontId="12" fillId="0" borderId="1" xfId="0" applyNumberFormat="1" applyFont="1" applyBorder="1" applyAlignment="1">
      <alignment horizontal="center" vertical="center" wrapText="1"/>
    </xf>
    <xf numFmtId="171" fontId="12" fillId="0" borderId="1" xfId="0" applyNumberFormat="1" applyFont="1" applyBorder="1" applyAlignment="1">
      <alignment horizontal="center" vertical="center" wrapText="1"/>
    </xf>
    <xf numFmtId="167" fontId="12" fillId="0" borderId="1" xfId="0" applyNumberFormat="1" applyFont="1" applyBorder="1" applyAlignment="1">
      <alignment horizontal="center" vertical="center" wrapText="1"/>
    </xf>
    <xf numFmtId="0" fontId="15" fillId="0" borderId="1" xfId="0" applyFont="1" applyBorder="1" applyAlignment="1">
      <alignment horizontal="center" vertical="center" wrapText="1"/>
    </xf>
    <xf numFmtId="42" fontId="12" fillId="0" borderId="1" xfId="0" applyNumberFormat="1" applyFont="1" applyBorder="1" applyAlignment="1">
      <alignment horizontal="center" vertical="center" wrapText="1"/>
    </xf>
    <xf numFmtId="0" fontId="20" fillId="0" borderId="1" xfId="0" applyFont="1" applyBorder="1" applyAlignment="1">
      <alignment horizontal="center" vertical="center" wrapText="1"/>
    </xf>
    <xf numFmtId="4" fontId="12" fillId="0" borderId="1" xfId="0" applyNumberFormat="1" applyFont="1" applyBorder="1" applyAlignment="1">
      <alignment horizontal="center" vertical="center" wrapText="1"/>
    </xf>
    <xf numFmtId="3" fontId="12" fillId="0" borderId="1" xfId="0" applyNumberFormat="1" applyFont="1" applyBorder="1" applyAlignment="1">
      <alignment horizontal="center" vertical="center" wrapText="1"/>
    </xf>
    <xf numFmtId="173" fontId="12" fillId="0" borderId="1" xfId="0" applyNumberFormat="1" applyFont="1" applyBorder="1" applyAlignment="1">
      <alignment horizontal="center" vertical="center" wrapText="1"/>
    </xf>
    <xf numFmtId="42" fontId="23" fillId="0" borderId="1" xfId="4" applyNumberFormat="1" applyFont="1" applyFill="1" applyBorder="1" applyAlignment="1">
      <alignment horizontal="center" vertical="center" wrapText="1"/>
    </xf>
    <xf numFmtId="167" fontId="20" fillId="0" borderId="1" xfId="0" applyNumberFormat="1" applyFont="1" applyBorder="1" applyAlignment="1">
      <alignment horizontal="center" vertical="center" wrapText="1"/>
    </xf>
    <xf numFmtId="44" fontId="25" fillId="0" borderId="1" xfId="0" applyNumberFormat="1" applyFont="1" applyBorder="1" applyAlignment="1">
      <alignment horizontal="center" vertical="center"/>
    </xf>
    <xf numFmtId="0" fontId="12" fillId="9" borderId="1" xfId="0" applyFont="1" applyFill="1" applyBorder="1" applyAlignment="1">
      <alignment horizontal="center" vertical="center" wrapText="1"/>
    </xf>
    <xf numFmtId="0" fontId="0" fillId="0" borderId="1" xfId="0" applyBorder="1" applyAlignment="1">
      <alignment horizontal="center" vertical="center" wrapText="1"/>
    </xf>
    <xf numFmtId="176" fontId="10" fillId="0" borderId="1" xfId="111" applyNumberFormat="1" applyFont="1" applyBorder="1" applyAlignment="1">
      <alignment horizontal="center" vertical="center" wrapText="1"/>
    </xf>
    <xf numFmtId="176" fontId="10" fillId="0" borderId="1" xfId="0" applyNumberFormat="1" applyFont="1" applyBorder="1" applyAlignment="1">
      <alignment horizontal="center" vertical="center" wrapText="1"/>
    </xf>
    <xf numFmtId="0" fontId="4" fillId="0" borderId="1" xfId="4" applyBorder="1" applyAlignment="1">
      <alignment horizontal="center" vertical="center" wrapText="1"/>
    </xf>
    <xf numFmtId="0" fontId="12" fillId="14" borderId="1" xfId="0" applyFont="1" applyFill="1" applyBorder="1" applyAlignment="1">
      <alignment horizontal="center" vertical="center" wrapText="1"/>
    </xf>
    <xf numFmtId="42" fontId="12" fillId="14" borderId="1" xfId="1" applyFont="1" applyFill="1" applyBorder="1" applyAlignment="1">
      <alignment horizontal="center" vertical="center" wrapText="1"/>
    </xf>
    <xf numFmtId="0" fontId="4" fillId="14" borderId="1" xfId="4" applyFill="1" applyBorder="1" applyAlignment="1">
      <alignment horizontal="center" vertical="center" wrapText="1"/>
    </xf>
    <xf numFmtId="172" fontId="12" fillId="9" borderId="1" xfId="18" applyNumberFormat="1" applyFont="1" applyFill="1" applyBorder="1" applyAlignment="1">
      <alignment horizontal="right" vertical="center" wrapText="1"/>
    </xf>
    <xf numFmtId="172" fontId="12" fillId="9" borderId="1" xfId="18" applyNumberFormat="1" applyFont="1" applyFill="1" applyBorder="1" applyAlignment="1">
      <alignment horizontal="center" vertical="center" wrapText="1"/>
    </xf>
    <xf numFmtId="172" fontId="12" fillId="9" borderId="1" xfId="64" applyNumberFormat="1" applyFont="1" applyFill="1" applyBorder="1" applyAlignment="1">
      <alignment horizontal="right" vertical="center" wrapText="1"/>
    </xf>
    <xf numFmtId="0" fontId="12" fillId="9" borderId="1" xfId="2" applyFont="1" applyFill="1" applyBorder="1" applyAlignment="1">
      <alignment horizontal="center" vertical="center" wrapText="1"/>
    </xf>
    <xf numFmtId="0" fontId="12" fillId="0" borderId="1" xfId="0" applyFont="1" applyBorder="1" applyAlignment="1">
      <alignment horizontal="center" wrapText="1"/>
    </xf>
    <xf numFmtId="42" fontId="0" fillId="0" borderId="1" xfId="1" applyFont="1" applyBorder="1"/>
    <xf numFmtId="0" fontId="12" fillId="0" borderId="1" xfId="0" applyFont="1" applyFill="1" applyBorder="1" applyAlignment="1">
      <alignment horizontal="center" vertical="center" wrapText="1"/>
    </xf>
    <xf numFmtId="1" fontId="12"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xf>
    <xf numFmtId="167" fontId="12" fillId="0" borderId="1" xfId="0" applyNumberFormat="1" applyFont="1" applyFill="1" applyBorder="1" applyAlignment="1">
      <alignment horizontal="center" vertical="center" wrapText="1"/>
    </xf>
    <xf numFmtId="0" fontId="15"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171" fontId="12" fillId="0" borderId="1" xfId="0" applyNumberFormat="1" applyFont="1" applyFill="1" applyBorder="1" applyAlignment="1">
      <alignment horizontal="center" vertical="center" wrapText="1"/>
    </xf>
    <xf numFmtId="0" fontId="1" fillId="0" borderId="1" xfId="0" applyFont="1" applyBorder="1" applyAlignment="1">
      <alignment horizontal="center" vertical="center"/>
    </xf>
    <xf numFmtId="0" fontId="20" fillId="0" borderId="1" xfId="0" applyFont="1" applyBorder="1" applyAlignment="1">
      <alignment horizontal="center" vertical="center"/>
    </xf>
    <xf numFmtId="44" fontId="20" fillId="0" borderId="1" xfId="18" applyFont="1" applyFill="1" applyBorder="1" applyAlignment="1">
      <alignment horizontal="center" vertical="center" wrapText="1"/>
    </xf>
    <xf numFmtId="0" fontId="3" fillId="10" borderId="1" xfId="0" applyFont="1" applyFill="1" applyBorder="1" applyAlignment="1">
      <alignment horizontal="center" vertical="center"/>
    </xf>
    <xf numFmtId="0" fontId="0" fillId="0" borderId="1" xfId="0" applyBorder="1" applyAlignment="1">
      <alignment horizontal="center" vertical="center"/>
    </xf>
    <xf numFmtId="42" fontId="0" fillId="0" borderId="1" xfId="1" applyFont="1" applyFill="1" applyBorder="1" applyAlignment="1">
      <alignment horizontal="center" vertical="center"/>
    </xf>
    <xf numFmtId="0" fontId="10" fillId="0" borderId="0" xfId="0" applyFont="1" applyBorder="1" applyAlignment="1">
      <alignment horizontal="center" vertical="center" wrapText="1"/>
    </xf>
    <xf numFmtId="0" fontId="12" fillId="0" borderId="0" xfId="0" applyFont="1" applyFill="1" applyBorder="1" applyAlignment="1">
      <alignment horizontal="center" vertical="center" wrapText="1"/>
    </xf>
    <xf numFmtId="44" fontId="22" fillId="0" borderId="0" xfId="18" applyFont="1" applyFill="1" applyBorder="1" applyAlignment="1">
      <alignment horizontal="center" vertical="center" wrapText="1"/>
    </xf>
    <xf numFmtId="0" fontId="10" fillId="0" borderId="0" xfId="0" applyFont="1" applyFill="1" applyBorder="1" applyAlignment="1">
      <alignment horizontal="center" vertical="center" wrapText="1"/>
    </xf>
    <xf numFmtId="0" fontId="11" fillId="0" borderId="0" xfId="0" applyFont="1" applyFill="1" applyBorder="1" applyAlignment="1">
      <alignment horizontal="center" vertical="center" wrapText="1"/>
    </xf>
    <xf numFmtId="0" fontId="0" fillId="0" borderId="0" xfId="0" applyFill="1" applyBorder="1" applyAlignment="1">
      <alignment horizontal="center" vertical="center"/>
    </xf>
    <xf numFmtId="42" fontId="10" fillId="0" borderId="0" xfId="1" applyFont="1" applyFill="1" applyBorder="1" applyAlignment="1">
      <alignment horizontal="center" vertical="center" wrapText="1"/>
    </xf>
    <xf numFmtId="42" fontId="10" fillId="0" borderId="0" xfId="0" applyNumberFormat="1" applyFont="1" applyBorder="1" applyAlignment="1">
      <alignment horizontal="center" vertical="center" wrapText="1"/>
    </xf>
    <xf numFmtId="1" fontId="10" fillId="0" borderId="0" xfId="0" applyNumberFormat="1" applyFont="1" applyBorder="1" applyAlignment="1">
      <alignment horizontal="center" vertical="center" wrapText="1"/>
    </xf>
    <xf numFmtId="0" fontId="0" fillId="0" borderId="1" xfId="0" applyFill="1" applyBorder="1" applyAlignment="1">
      <alignment horizontal="center" vertical="center"/>
    </xf>
    <xf numFmtId="0" fontId="5" fillId="0" borderId="0" xfId="0" applyFont="1" applyFill="1" applyBorder="1" applyAlignment="1">
      <alignment horizontal="center" vertical="center" wrapText="1"/>
    </xf>
    <xf numFmtId="0" fontId="10" fillId="0" borderId="0" xfId="0" applyFont="1" applyFill="1" applyBorder="1" applyAlignment="1">
      <alignment horizontal="center" vertical="center"/>
    </xf>
    <xf numFmtId="0" fontId="11" fillId="0" borderId="0" xfId="0" applyFont="1" applyFill="1" applyBorder="1" applyAlignment="1">
      <alignment horizontal="center" vertical="center"/>
    </xf>
    <xf numFmtId="0" fontId="0" fillId="0" borderId="0" xfId="0" applyFill="1" applyBorder="1" applyAlignment="1">
      <alignment horizontal="center" vertical="center" wrapText="1"/>
    </xf>
    <xf numFmtId="0" fontId="3" fillId="0" borderId="0" xfId="0" applyFont="1" applyFill="1" applyBorder="1" applyAlignment="1">
      <alignment horizontal="center" vertical="center" wrapText="1"/>
    </xf>
    <xf numFmtId="0" fontId="22" fillId="0" borderId="0" xfId="0" applyFont="1" applyFill="1" applyBorder="1" applyAlignment="1">
      <alignment horizontal="center" vertical="center" wrapText="1"/>
    </xf>
    <xf numFmtId="0" fontId="21" fillId="0" borderId="0" xfId="0" applyFont="1" applyFill="1" applyBorder="1" applyAlignment="1">
      <alignment horizontal="center" vertical="center" wrapText="1"/>
    </xf>
    <xf numFmtId="0" fontId="3" fillId="0" borderId="0" xfId="0" applyFont="1" applyFill="1" applyBorder="1" applyAlignment="1">
      <alignment horizontal="center" vertical="center"/>
    </xf>
  </cellXfs>
  <cellStyles count="184">
    <cellStyle name="BodyStyle" xfId="6" xr:uid="{00000000-0005-0000-0000-000000000000}"/>
    <cellStyle name="BodyStyleBold" xfId="48" xr:uid="{E58232C6-86AB-4F7C-9492-024CDB7CF75E}"/>
    <cellStyle name="BodyStyleBoldRight" xfId="49" xr:uid="{757EA2AA-AB3C-4206-8FAB-92377D5FDECA}"/>
    <cellStyle name="BodyStyleWithBorder" xfId="55" xr:uid="{3E789380-3840-4B58-916E-597B139E8208}"/>
    <cellStyle name="BorderThinBlack" xfId="59" xr:uid="{F00D1DD0-0FD0-447D-B89B-3EA0ECFD5B31}"/>
    <cellStyle name="Bueno" xfId="2" builtinId="26"/>
    <cellStyle name="Bueno 2" xfId="13" xr:uid="{00000000-0005-0000-0000-000002000000}"/>
    <cellStyle name="Comma" xfId="41" xr:uid="{F6205799-C603-4EA2-BB3F-91880CD10E13}"/>
    <cellStyle name="Comma [0]" xfId="42" xr:uid="{C9F6A24A-8614-4E12-9367-B1F6AB482635}"/>
    <cellStyle name="Comma [0] 2" xfId="98" xr:uid="{F72A67A3-731A-4946-8A28-9D7641ACDBC7}"/>
    <cellStyle name="Comma [0] 2 2" xfId="170" xr:uid="{9EDA50B5-66AE-4E33-997F-229614A466F5}"/>
    <cellStyle name="Comma [0] 3" xfId="136" xr:uid="{33CBE445-76C4-4A1F-9E5B-37DB8037BBFA}"/>
    <cellStyle name="Comma 2" xfId="97" xr:uid="{084485CE-DEE1-4296-9142-A15BDFC107B2}"/>
    <cellStyle name="Comma 2 2" xfId="169" xr:uid="{0568CD75-FA48-4CA2-82CB-E7D3EC0D0C50}"/>
    <cellStyle name="Comma 3" xfId="108" xr:uid="{A8B65259-54C9-488E-9D1B-F07F9EDBD217}"/>
    <cellStyle name="Comma 3 2" xfId="180" xr:uid="{DE9E5D6E-1A5A-4A32-ABC2-3BBD65DEB718}"/>
    <cellStyle name="Comma 4" xfId="135" xr:uid="{345EA2D9-5460-4B18-B4D9-0D35BA226EF5}"/>
    <cellStyle name="Currency" xfId="9" xr:uid="{00000000-0005-0000-0000-000003000000}"/>
    <cellStyle name="Currency [0]" xfId="40" xr:uid="{EA41DEC7-F695-4841-98BE-B070F79FF12F}"/>
    <cellStyle name="Currency [0] 2" xfId="96" xr:uid="{D96B99B9-C75D-40E1-88B8-35B9D214E3B7}"/>
    <cellStyle name="Currency [0] 2 2" xfId="168" xr:uid="{F2F9EB92-8918-412E-81F7-362909E95FE2}"/>
    <cellStyle name="Currency [0] 3" xfId="134" xr:uid="{B5D9FE5B-5E8A-44D2-9496-E5CD9F584CAB}"/>
    <cellStyle name="DateStyle" xfId="51" xr:uid="{421F7B6A-04BC-4AF7-8B22-2FB9DACF5716}"/>
    <cellStyle name="DateTimeStyle" xfId="52" xr:uid="{4457D317-B1BE-4F9E-8B89-3747714C611E}"/>
    <cellStyle name="Decimal" xfId="54" xr:uid="{98C4CF0F-6FC5-4121-AD35-042E66522B10}"/>
    <cellStyle name="DecimalWithBorder" xfId="58" xr:uid="{CDF66942-C548-484D-AE84-0C65D7664832}"/>
    <cellStyle name="Énfasis1" xfId="3" builtinId="29"/>
    <cellStyle name="Énfasis1 2" xfId="10" xr:uid="{00000000-0005-0000-0000-000005000000}"/>
    <cellStyle name="Énfasis1 3" xfId="14" xr:uid="{00000000-0005-0000-0000-000006000000}"/>
    <cellStyle name="EuroCurrency" xfId="50" xr:uid="{3B8CF2DB-F6A4-4FE9-B4E4-9F1EE8DD1E31}"/>
    <cellStyle name="EuroCurrencyWithBorder" xfId="56" xr:uid="{5C8B636F-49CA-4D54-B8D4-881FAE517857}"/>
    <cellStyle name="HeaderStyle" xfId="8" xr:uid="{00000000-0005-0000-0000-000007000000}"/>
    <cellStyle name="HeaderSubTop" xfId="46" xr:uid="{5432D9A0-21FB-4EC8-822A-40CD95430ADF}"/>
    <cellStyle name="HeaderSubTopNoBold" xfId="47" xr:uid="{D17BBB4D-43C5-4FF5-82DC-9F479171D7D4}"/>
    <cellStyle name="HeaderTopBuyer" xfId="43" xr:uid="{225CF841-59AA-4177-BE3D-074D1BA7E0C3}"/>
    <cellStyle name="HeaderTopStyle" xfId="44" xr:uid="{543F2BCD-812D-44B9-A0F2-219BF4D02FAD}"/>
    <cellStyle name="HeaderTopStyleAlignRight" xfId="45" xr:uid="{BE60195E-8945-4A75-81A4-97556896F105}"/>
    <cellStyle name="Hipervínculo" xfId="4" builtinId="8"/>
    <cellStyle name="MainTitle" xfId="7" xr:uid="{00000000-0005-0000-0000-000009000000}"/>
    <cellStyle name="Millares" xfId="111" builtinId="3"/>
    <cellStyle name="Millares [0]" xfId="109" builtinId="6"/>
    <cellStyle name="Millares [0] 10 2 2" xfId="5" xr:uid="{00000000-0005-0000-0000-00000B000000}"/>
    <cellStyle name="Millares [0] 10 2 2 2" xfId="17" xr:uid="{00000000-0005-0000-0000-00000C000000}"/>
    <cellStyle name="Millares [0] 10 2 2 2 2" xfId="33" xr:uid="{76F2ABC6-3FA4-4F7F-B0A7-B16714722121}"/>
    <cellStyle name="Millares [0] 10 2 2 2 2 2" xfId="91" xr:uid="{1891085B-CBD8-4186-A446-3189DE4E5F43}"/>
    <cellStyle name="Millares [0] 10 2 2 2 2 2 2" xfId="163" xr:uid="{90781336-3AF7-44E8-A0A6-CF904478130E}"/>
    <cellStyle name="Millares [0] 10 2 2 2 2 3" xfId="129" xr:uid="{8BFE74E4-D9CA-44DC-A49C-33C162A34D21}"/>
    <cellStyle name="Millares [0] 10 2 2 2 3" xfId="78" xr:uid="{86D13EBF-3D20-4851-8D80-1DCBE1BDC321}"/>
    <cellStyle name="Millares [0] 10 2 2 2 3 2" xfId="150" xr:uid="{96BD2E50-4AAF-4BD1-9384-CBF1115F5E19}"/>
    <cellStyle name="Millares [0] 10 2 2 2 4" xfId="117" xr:uid="{B500BF2E-1608-4920-B35A-94B409ED303B}"/>
    <cellStyle name="Millares [0] 10 2 2 3" xfId="21" xr:uid="{00000000-0005-0000-0000-00000D000000}"/>
    <cellStyle name="Millares [0] 10 2 2 3 2" xfId="37" xr:uid="{0717E72D-B028-4370-8640-3BBD110240EF}"/>
    <cellStyle name="Millares [0] 10 2 2 3 2 2" xfId="95" xr:uid="{FE31949B-1BBC-4542-93FA-710B48C34B84}"/>
    <cellStyle name="Millares [0] 10 2 2 3 2 2 2" xfId="167" xr:uid="{5B09B6EC-3B41-48ED-9590-CEF6EA04A321}"/>
    <cellStyle name="Millares [0] 10 2 2 3 2 3" xfId="133" xr:uid="{27128A4F-51DE-4C3C-9B65-87AFA1BB0F21}"/>
    <cellStyle name="Millares [0] 10 2 2 3 3" xfId="82" xr:uid="{A09A7AE7-455B-4771-8CE6-011E586FE966}"/>
    <cellStyle name="Millares [0] 10 2 2 3 3 2" xfId="154" xr:uid="{024537ED-5208-4143-9C65-261DF882B906}"/>
    <cellStyle name="Millares [0] 10 2 2 3 4" xfId="121" xr:uid="{0A881B46-E2D5-4E02-8BBC-39B6B1FA829C}"/>
    <cellStyle name="Millares [0] 10 2 2 4" xfId="28" xr:uid="{7004B804-CB5B-46C2-BD80-CA5FDE65BD3D}"/>
    <cellStyle name="Millares [0] 10 2 2 4 2" xfId="87" xr:uid="{B1825C08-00F6-41B9-B546-543C1A2C35DA}"/>
    <cellStyle name="Millares [0] 10 2 2 4 2 2" xfId="159" xr:uid="{6EE7358A-BF7B-4716-A924-4638A691BB0E}"/>
    <cellStyle name="Millares [0] 10 2 2 4 3" xfId="125" xr:uid="{1CFDDD83-B999-40FA-8EEF-8FBE6C6DCA26}"/>
    <cellStyle name="Millares [0] 10 2 2 5" xfId="74" xr:uid="{AC41A3CE-DB46-4F00-AD91-CFB24981D7D0}"/>
    <cellStyle name="Millares [0] 10 2 2 5 2" xfId="146" xr:uid="{99F15016-369A-4A18-BFFA-7D0E675DA7F2}"/>
    <cellStyle name="Millares [0] 10 2 2 6" xfId="113" xr:uid="{3DEE24BF-A440-4A6B-878E-2124FC96DF38}"/>
    <cellStyle name="Millares [0] 2" xfId="15" xr:uid="{00000000-0005-0000-0000-00000E000000}"/>
    <cellStyle name="Millares [0] 2 2" xfId="31" xr:uid="{9500FF92-0C2D-47BD-B0D9-2B6A5BB10910}"/>
    <cellStyle name="Millares [0] 2 2 2" xfId="89" xr:uid="{9F39DF9A-A3C7-424C-96E8-91C8D6DFA907}"/>
    <cellStyle name="Millares [0] 2 2 2 2" xfId="161" xr:uid="{2C0F4BDD-B0E9-408E-8065-0C0E70EF9E25}"/>
    <cellStyle name="Millares [0] 2 2 3" xfId="127" xr:uid="{993E59C3-DF30-4F54-96E1-E2A97A0FA0A2}"/>
    <cellStyle name="Millares [0] 2 3" xfId="69" xr:uid="{E8718FA6-BF2C-4362-B98B-11B48FB8B11E}"/>
    <cellStyle name="Millares [0] 2 3 2" xfId="105" xr:uid="{9BDAFAC7-19A4-41DC-9675-62FBEFF09058}"/>
    <cellStyle name="Millares [0] 2 3 2 2" xfId="177" xr:uid="{77323C48-66BC-43F5-88BE-01F74A36F06C}"/>
    <cellStyle name="Millares [0] 2 3 3" xfId="142" xr:uid="{BFDDF8F9-ADCE-4D3A-8E87-507F5F9B7E89}"/>
    <cellStyle name="Millares [0] 2 4" xfId="76" xr:uid="{A824F586-F09F-4F88-81C3-943D1F46E034}"/>
    <cellStyle name="Millares [0] 2 4 2" xfId="148" xr:uid="{1BC63685-16FA-487B-9BD6-26FF855D87B8}"/>
    <cellStyle name="Millares [0] 2 5" xfId="115" xr:uid="{36E47508-EE1C-4F94-AD97-E6E486F85AD6}"/>
    <cellStyle name="Millares [0] 3" xfId="19" xr:uid="{00000000-0005-0000-0000-00000F000000}"/>
    <cellStyle name="Millares [0] 3 2" xfId="35" xr:uid="{E1263EEB-5932-4E6D-93D9-D1E05B27AF42}"/>
    <cellStyle name="Millares [0] 3 2 2" xfId="93" xr:uid="{0AD6B9E2-8DBE-475B-91B3-02198A8D962E}"/>
    <cellStyle name="Millares [0] 3 2 2 2" xfId="165" xr:uid="{0D05E99B-3090-495A-95F0-2A0411145860}"/>
    <cellStyle name="Millares [0] 3 2 3" xfId="131" xr:uid="{23CCBC2E-7717-442C-B1D6-659A902AE3DA}"/>
    <cellStyle name="Millares [0] 3 3" xfId="80" xr:uid="{421816F1-8B86-469E-826C-06582203C823}"/>
    <cellStyle name="Millares [0] 3 3 2" xfId="152" xr:uid="{A16B47C1-DFF0-4977-95C3-91CA841DA36B}"/>
    <cellStyle name="Millares [0] 3 4" xfId="119" xr:uid="{7D383758-30BC-4EAD-B34A-5FCAAD785D6F}"/>
    <cellStyle name="Millares [0] 4" xfId="26" xr:uid="{41CFC5B5-E8E2-48A7-BBCB-A513A5204197}"/>
    <cellStyle name="Millares [0] 4 2" xfId="85" xr:uid="{55ABD177-F2EE-4CCE-83C7-86A18A506C92}"/>
    <cellStyle name="Millares [0] 4 2 2" xfId="157" xr:uid="{FA98F9A7-09AF-485B-BA4B-041D656D3E0A}"/>
    <cellStyle name="Millares [0] 4 3" xfId="123" xr:uid="{0C9C418C-2771-47A1-A7B4-530FAAE0476D}"/>
    <cellStyle name="Millares [0] 5" xfId="62" xr:uid="{C58583B4-6631-4FDC-B64B-693BBC9DF5C5}"/>
    <cellStyle name="Millares [0] 5 2" xfId="100" xr:uid="{DE3BEBF0-D2BA-4141-8224-DD0FADC5DFE5}"/>
    <cellStyle name="Millares [0] 5 2 2" xfId="172" xr:uid="{F9F318F9-664A-49FE-9483-152C02D3053F}"/>
    <cellStyle name="Millares [0] 5 3" xfId="137" xr:uid="{15CAD55C-F97A-4291-9E45-15CBEE72042E}"/>
    <cellStyle name="Millares [0] 6" xfId="181" xr:uid="{64C207B6-BA65-4606-AB57-53E52F2C26C8}"/>
    <cellStyle name="Millares 2" xfId="23" xr:uid="{234348B3-89EE-48BA-B792-11CCEAED1EBD}"/>
    <cellStyle name="Millares 2 2" xfId="68" xr:uid="{1557F854-409D-4551-84BC-3C663454E177}"/>
    <cellStyle name="Millares 2 2 2" xfId="104" xr:uid="{C54B400A-C833-4A23-8135-9E53491C0192}"/>
    <cellStyle name="Millares 2 2 2 2" xfId="176" xr:uid="{329889E5-FDC6-497D-87D0-9920308F19E7}"/>
    <cellStyle name="Millares 2 2 3" xfId="141" xr:uid="{2A749D50-06FE-4FD8-AF1E-A616B8032F9E}"/>
    <cellStyle name="Millares 2 3" xfId="63" xr:uid="{48066FC7-E303-4E84-A894-F337A38118E5}"/>
    <cellStyle name="Millares 2 3 2" xfId="101" xr:uid="{C184C05C-6D12-48F2-8649-5267E2900D48}"/>
    <cellStyle name="Millares 2 3 2 2" xfId="173" xr:uid="{19C15941-9D7D-4F91-8B5A-0FCEFB3CF339}"/>
    <cellStyle name="Millares 2 3 3" xfId="138" xr:uid="{2903E8A7-82DB-410D-9A5B-23436DF520FB}"/>
    <cellStyle name="Millares 2 4" xfId="83" xr:uid="{A7267068-45AE-49C3-8733-24EAF73F9B43}"/>
    <cellStyle name="Millares 2 4 2" xfId="155" xr:uid="{4164044C-32DE-4651-97C1-ABB495DE2B09}"/>
    <cellStyle name="Millares 2 5" xfId="122" xr:uid="{8E8AC4B9-5F9C-4FA4-BA89-E92788953897}"/>
    <cellStyle name="Millares 3" xfId="66" xr:uid="{288702B4-CC23-444B-BC7E-A585B3DED442}"/>
    <cellStyle name="Millares 3 2" xfId="102" xr:uid="{5DFD3FA5-B441-4AE5-91B7-70EE489B69DB}"/>
    <cellStyle name="Millares 3 2 2" xfId="174" xr:uid="{5BE3C41C-082E-44B1-8306-2D2A50A83040}"/>
    <cellStyle name="Millares 3 3" xfId="139" xr:uid="{653A282E-1AC7-4BAC-948E-89619B511A34}"/>
    <cellStyle name="Millares 4" xfId="67" xr:uid="{06EA7FC9-4BCE-4241-90F6-8090957565BE}"/>
    <cellStyle name="Millares 4 2" xfId="103" xr:uid="{AC3B4629-B12F-461C-841C-BE0683432F85}"/>
    <cellStyle name="Millares 4 2 2" xfId="175" xr:uid="{D9035401-C60D-4087-AD3D-7F7C63DB58C5}"/>
    <cellStyle name="Millares 4 3" xfId="140" xr:uid="{69BC7D81-81B7-42FA-BA72-9127A14323F8}"/>
    <cellStyle name="Millares 5" xfId="70" xr:uid="{59D3F22C-CEEE-4BA0-BA83-4E39DCDC9D6F}"/>
    <cellStyle name="Millares 5 2" xfId="106" xr:uid="{A67E9EAB-6042-40C8-9BEC-83B568762B03}"/>
    <cellStyle name="Millares 5 2 2" xfId="178" xr:uid="{E4DC98EB-DE50-4C81-96E2-9910808AE8AD}"/>
    <cellStyle name="Millares 5 3" xfId="143" xr:uid="{D7480645-EE8F-4732-9F2A-88F017BF3AB4}"/>
    <cellStyle name="Millares 6" xfId="71" xr:uid="{1BD3C0E2-A799-42B8-85E0-D75525217A51}"/>
    <cellStyle name="Millares 6 2" xfId="107" xr:uid="{3DEF84E0-7054-4F65-A110-93024AA68CAD}"/>
    <cellStyle name="Millares 6 2 2" xfId="179" xr:uid="{AF0C0136-5A80-473D-B569-2B712943FC8E}"/>
    <cellStyle name="Millares 6 3" xfId="144" xr:uid="{CF9BB3F1-9A46-4009-B7CF-C0A6EE6B32A0}"/>
    <cellStyle name="Millares 7" xfId="183" xr:uid="{20FADD7A-A387-4094-83F3-D6870F1E9E6A}"/>
    <cellStyle name="Moneda" xfId="18" builtinId="4"/>
    <cellStyle name="Moneda [0]" xfId="1" builtinId="7"/>
    <cellStyle name="Moneda [0] 2" xfId="12" xr:uid="{00000000-0005-0000-0000-000012000000}"/>
    <cellStyle name="Moneda [0] 2 2" xfId="30" xr:uid="{946EE1B6-8212-497A-A868-B9D8727957FF}"/>
    <cellStyle name="Moneda [0] 2 2 2" xfId="88" xr:uid="{2DCDACF6-4D58-4032-839E-0E3CBF341914}"/>
    <cellStyle name="Moneda [0] 2 2 2 2" xfId="160" xr:uid="{F37419F0-BAA1-4F3D-A5A6-1A86BAECB946}"/>
    <cellStyle name="Moneda [0] 2 2 3" xfId="126" xr:uid="{9AC3DA4C-E502-405F-B9CA-477C64F1974F}"/>
    <cellStyle name="Moneda [0] 2 3" xfId="65" xr:uid="{5F754A20-0F72-49DC-AE48-DAC946D1F8AB}"/>
    <cellStyle name="Moneda [0] 2 4" xfId="75" xr:uid="{AC95B9AB-6FAF-4176-B18C-9685576D06DC}"/>
    <cellStyle name="Moneda [0] 2 4 2" xfId="147" xr:uid="{1B4DED25-E0AE-4C4E-A443-09B569637F92}"/>
    <cellStyle name="Moneda [0] 2 5" xfId="114" xr:uid="{8ADB3F19-EDE7-4797-8052-5796C4A2F4B5}"/>
    <cellStyle name="Moneda [0] 3" xfId="16" xr:uid="{00000000-0005-0000-0000-000013000000}"/>
    <cellStyle name="Moneda [0] 3 2" xfId="32" xr:uid="{84754D6E-D5CB-4177-943A-667D97054C5A}"/>
    <cellStyle name="Moneda [0] 3 2 2" xfId="90" xr:uid="{79B40910-E49F-49B1-ACC7-4B41E6131EC6}"/>
    <cellStyle name="Moneda [0] 3 2 2 2" xfId="162" xr:uid="{1EBBF3FE-55A5-4EAA-9393-E8C3535C9E79}"/>
    <cellStyle name="Moneda [0] 3 2 3" xfId="128" xr:uid="{2D960903-86C9-4FE1-AD84-553463E55BB3}"/>
    <cellStyle name="Moneda [0] 3 3" xfId="77" xr:uid="{BC610DDC-1DBC-493C-9D56-8724703A357F}"/>
    <cellStyle name="Moneda [0] 3 3 2" xfId="149" xr:uid="{6720EAF0-4B7A-4CD9-AFA3-9ECD43AAAD84}"/>
    <cellStyle name="Moneda [0] 3 4" xfId="116" xr:uid="{3953B15F-E24C-4902-9987-6E41AAC3E86E}"/>
    <cellStyle name="Moneda [0] 4" xfId="20" xr:uid="{00000000-0005-0000-0000-000014000000}"/>
    <cellStyle name="Moneda [0] 4 2" xfId="36" xr:uid="{74CF1852-0C70-48DE-A15C-51D08B8D4E0E}"/>
    <cellStyle name="Moneda [0] 4 2 2" xfId="94" xr:uid="{2883DC64-D24D-4565-AC40-EC746C2E7959}"/>
    <cellStyle name="Moneda [0] 4 2 2 2" xfId="166" xr:uid="{66E57018-41F9-43A4-AB95-47B848F13792}"/>
    <cellStyle name="Moneda [0] 4 2 3" xfId="132" xr:uid="{431AA61D-2700-4195-9E72-6D95EC59DA98}"/>
    <cellStyle name="Moneda [0] 4 3" xfId="81" xr:uid="{A59E4229-E9B0-4544-A926-64EF70E798D2}"/>
    <cellStyle name="Moneda [0] 4 3 2" xfId="153" xr:uid="{A7EFEA8D-CE1A-4556-877B-18F5EC4A872D}"/>
    <cellStyle name="Moneda [0] 4 4" xfId="120" xr:uid="{BC5CE538-B00C-42F7-BEDC-4A7506DBECC2}"/>
    <cellStyle name="Moneda [0] 5" xfId="27" xr:uid="{E0767741-7845-40A4-B309-82A79AE3A302}"/>
    <cellStyle name="Moneda [0] 5 2" xfId="86" xr:uid="{D89059B1-89D3-46C8-8BAD-667372AC85E1}"/>
    <cellStyle name="Moneda [0] 5 2 2" xfId="158" xr:uid="{D84D0F88-1AF3-46B7-A66B-F727A7294214}"/>
    <cellStyle name="Moneda [0] 5 3" xfId="124" xr:uid="{AB909797-23AE-47A2-B1A8-DE51C197FC57}"/>
    <cellStyle name="Moneda [0] 6" xfId="73" xr:uid="{9F391173-4D2D-47ED-84C7-040063129381}"/>
    <cellStyle name="Moneda [0] 6 2" xfId="145" xr:uid="{159BAB84-96CB-41C1-AB77-1918E081D30E}"/>
    <cellStyle name="Moneda [0] 7" xfId="110" xr:uid="{B8258350-4185-45D8-9189-79DA889D46E6}"/>
    <cellStyle name="Moneda [0] 7 2" xfId="182" xr:uid="{B6B904F5-71FC-4043-8C1F-73566510BD38}"/>
    <cellStyle name="Moneda [0] 8" xfId="112" xr:uid="{57D82290-6AFB-48E9-899A-A2E5EF072CCA}"/>
    <cellStyle name="Moneda 2" xfId="25" xr:uid="{7F3DBA66-9661-48F8-9627-D4E745F7E6EB}"/>
    <cellStyle name="Moneda 2 2" xfId="64" xr:uid="{775B28FD-2CF5-4CD1-8643-6919BF42528C}"/>
    <cellStyle name="Moneda 2 3" xfId="84" xr:uid="{7E94D3B0-BA5E-4F22-8947-87FFF4D84CE9}"/>
    <cellStyle name="Moneda 2 3 2" xfId="156" xr:uid="{52C7A44F-62DF-40DA-86B7-CC33314B0A6D}"/>
    <cellStyle name="Moneda 3" xfId="34" xr:uid="{2A9BE718-95A2-4D00-86B3-D8D1E990A5E8}"/>
    <cellStyle name="Moneda 3 2" xfId="72" xr:uid="{60761C65-BC59-418F-8C79-F15678CA376A}"/>
    <cellStyle name="Moneda 3 3" xfId="92" xr:uid="{08F2B4BC-D3D4-45EE-91DD-675FF099D2AD}"/>
    <cellStyle name="Moneda 3 3 2" xfId="164" xr:uid="{4CB67FCF-1214-4970-9622-28DB72A5C0CE}"/>
    <cellStyle name="Moneda 3 4" xfId="130" xr:uid="{641D6E21-9CB2-4B0D-B62E-BE041A8FE08F}"/>
    <cellStyle name="Moneda 4" xfId="79" xr:uid="{1EB4AC81-8EE4-49FF-86EB-401A8500874B}"/>
    <cellStyle name="Moneda 4 2" xfId="151" xr:uid="{07C55279-8CAD-45FA-8915-F6E1A5862083}"/>
    <cellStyle name="Moneda 5" xfId="99" xr:uid="{502EFE88-330A-44C3-9A0C-E7E461D77546}"/>
    <cellStyle name="Moneda 5 2" xfId="171" xr:uid="{D4DC0401-4CE1-4301-84C7-E40413AF3620}"/>
    <cellStyle name="Moneda 6" xfId="118" xr:uid="{FE11478B-D154-4E8F-8E52-CBF43B76E074}"/>
    <cellStyle name="Normal" xfId="0" builtinId="0"/>
    <cellStyle name="Normal 2" xfId="11" xr:uid="{00000000-0005-0000-0000-000016000000}"/>
    <cellStyle name="Normal 2 2" xfId="22" xr:uid="{AF589B59-5217-4624-8202-01594423B9A3}"/>
    <cellStyle name="Normal 2 3" xfId="29" xr:uid="{F800C9EF-20D9-4800-9DFC-87E44C92E3E3}"/>
    <cellStyle name="Normal 2 4" xfId="60" xr:uid="{12E1AA7A-C9ED-48C8-9698-4D5DB954F4DC}"/>
    <cellStyle name="Normal 3" xfId="38" xr:uid="{02857C4E-FF65-468D-BDA2-8F9B554A28C5}"/>
    <cellStyle name="Numeric" xfId="53" xr:uid="{095358AE-E6F4-4AC9-9F3C-665F39791576}"/>
    <cellStyle name="NumericWithBorder" xfId="57" xr:uid="{8BE3A09A-51E0-4D59-8CF1-4E506A9F8873}"/>
    <cellStyle name="Percent" xfId="39" xr:uid="{1D026CD5-7FBC-48CA-99F6-98E995527A88}"/>
    <cellStyle name="Porcentaje 2" xfId="24" xr:uid="{5041C692-D825-4D1B-8E44-CEBAE342265A}"/>
    <cellStyle name="Porcentaje 2 2" xfId="61" xr:uid="{AAA7301A-6328-4C70-ADDF-5825FAE277D9}"/>
  </cellStyles>
  <dxfs count="376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solid">
          <fgColor rgb="FFFF0000"/>
          <bgColor rgb="FF000000"/>
        </patternFill>
      </fill>
    </dxf>
  </dxfs>
  <tableStyles count="0" defaultTableStyle="TableStyleMedium2" defaultPivotStyle="PivotStyleLight16"/>
  <colors>
    <mruColors>
      <color rgb="FFC6EFCE"/>
      <color rgb="FFFFCCFF"/>
      <color rgb="FFF1E1F0"/>
      <color rgb="FFEBD6FC"/>
      <color rgb="FFD7F4FB"/>
      <color rgb="FFF17D3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18</xdr:col>
      <xdr:colOff>344166</xdr:colOff>
      <xdr:row>41</xdr:row>
      <xdr:rowOff>8270</xdr:rowOff>
    </xdr:to>
    <xdr:pic>
      <xdr:nvPicPr>
        <xdr:cNvPr id="2" name="Imagen 1">
          <a:extLst>
            <a:ext uri="{FF2B5EF4-FFF2-40B4-BE49-F238E27FC236}">
              <a16:creationId xmlns:a16="http://schemas.microsoft.com/office/drawing/2014/main" id="{2F7A9FFB-F377-5B66-D017-A8F3A6286DE1}"/>
            </a:ext>
          </a:extLst>
        </xdr:cNvPr>
        <xdr:cNvPicPr>
          <a:picLocks noChangeAspect="1"/>
        </xdr:cNvPicPr>
      </xdr:nvPicPr>
      <xdr:blipFill>
        <a:blip xmlns:r="http://schemas.openxmlformats.org/officeDocument/2006/relationships" r:embed="rId1"/>
        <a:stretch>
          <a:fillRect/>
        </a:stretch>
      </xdr:blipFill>
      <xdr:spPr>
        <a:xfrm>
          <a:off x="0" y="0"/>
          <a:ext cx="14608806" cy="750635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lygonzalez/Desktop/YAZMIN/2020/Trazadores%20Presupuestales/INDIGENAS/CRIC-CRIHU-CRIDEC/CRIC/Consolidado%20Compromisos%20CRIC%20Inv.%20Mininterior%20100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4"/>
      <sheetName val="Hoja1"/>
      <sheetName val="2019 actualizado"/>
      <sheetName val="2020 actualizado"/>
      <sheetName val="Hoja3"/>
      <sheetName val="Hoja2"/>
      <sheetName val="2019 RESUMEN"/>
      <sheetName val="2020  RESUMEN"/>
      <sheetName val="2019 detalle"/>
      <sheetName val="2020 detalle"/>
      <sheetName val="Convenios"/>
      <sheetName val="Listas"/>
    </sheetNames>
    <sheetDataSet>
      <sheetData sheetId="0"/>
      <sheetData sheetId="1"/>
      <sheetData sheetId="2"/>
      <sheetData sheetId="3"/>
      <sheetData sheetId="4"/>
      <sheetData sheetId="5"/>
      <sheetData sheetId="6"/>
      <sheetData sheetId="7"/>
      <sheetData sheetId="8"/>
      <sheetData sheetId="9"/>
      <sheetData sheetId="10"/>
      <sheetData sheetId="11">
        <row r="2">
          <cell r="A2" t="str">
            <v>Convenios</v>
          </cell>
        </row>
        <row r="3">
          <cell r="A3" t="str">
            <v>Vivienda</v>
          </cell>
        </row>
        <row r="4">
          <cell r="A4" t="str">
            <v>Eventos</v>
          </cell>
        </row>
        <row r="5">
          <cell r="A5" t="str">
            <v>Gestión</v>
          </cell>
        </row>
        <row r="6">
          <cell r="A6" t="str">
            <v>Legalización Tierras</v>
          </cell>
        </row>
        <row r="7">
          <cell r="A7" t="str">
            <v>Documentos_Norma_Manual</v>
          </cell>
        </row>
        <row r="8">
          <cell r="A8" t="str">
            <v>Proyectos</v>
          </cell>
        </row>
        <row r="9">
          <cell r="A9" t="str">
            <v>Sedes físicas</v>
          </cell>
        </row>
        <row r="10">
          <cell r="A10" t="str">
            <v>POR DEFINIR EN EL SECTOR</v>
          </cell>
        </row>
        <row r="11">
          <cell r="A11" t="str">
            <v>Dotación Centro TIC</v>
          </cell>
        </row>
        <row r="12">
          <cell r="A12" t="str">
            <v>Normalización Emisoras</v>
          </cell>
        </row>
        <row r="13">
          <cell r="A13" t="str">
            <v>Contratación equipo</v>
          </cell>
        </row>
        <row r="14">
          <cell r="A14" t="str">
            <v>Fondo FIE</v>
          </cell>
        </row>
        <row r="15">
          <cell r="A15" t="str">
            <v>Sujetos de reparación colectiva</v>
          </cell>
        </row>
        <row r="16">
          <cell r="A16" t="str">
            <v>Gestión Recursos de Saneamiento entes territoriales</v>
          </cell>
        </row>
        <row r="17">
          <cell r="A17" t="str">
            <v>Reestructuración de pasivos</v>
          </cell>
        </row>
      </sheetData>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mailto:rosa.martinez@migracioncolombia.gov.co" TargetMode="External"/><Relationship Id="rId21" Type="http://schemas.openxmlformats.org/officeDocument/2006/relationships/hyperlink" Target="mailto:johana.oviedo@migracioncolombia.gov.co" TargetMode="External"/><Relationship Id="rId324" Type="http://schemas.openxmlformats.org/officeDocument/2006/relationships/hyperlink" Target="mailto:nestor.medina@migracioncolombia.gov.co" TargetMode="External"/><Relationship Id="rId531" Type="http://schemas.openxmlformats.org/officeDocument/2006/relationships/hyperlink" Target="mailto:rosa.martinez@migracioncolombia.gov.co" TargetMode="External"/><Relationship Id="rId170" Type="http://schemas.openxmlformats.org/officeDocument/2006/relationships/hyperlink" Target="mailto:nestor.medina@migracioncolombia.gov.co" TargetMode="External"/><Relationship Id="rId268" Type="http://schemas.openxmlformats.org/officeDocument/2006/relationships/hyperlink" Target="mailto:rosa.martinez@migracioncolombia.gov.co" TargetMode="External"/><Relationship Id="rId475" Type="http://schemas.openxmlformats.org/officeDocument/2006/relationships/hyperlink" Target="mailto:oscar.obando@migracioncolombia.gov.co" TargetMode="External"/><Relationship Id="rId32" Type="http://schemas.openxmlformats.org/officeDocument/2006/relationships/hyperlink" Target="mailto:nestor.medina@migracioncolombia.gov.co" TargetMode="External"/><Relationship Id="rId128" Type="http://schemas.openxmlformats.org/officeDocument/2006/relationships/hyperlink" Target="mailto:MARIA.HURTADO@MIGRACIONCOLOMBIA.GOV.CO" TargetMode="External"/><Relationship Id="rId335" Type="http://schemas.openxmlformats.org/officeDocument/2006/relationships/hyperlink" Target="mailto:maria.aguirre@migracioncolombia.gov.co" TargetMode="External"/><Relationship Id="rId542" Type="http://schemas.openxmlformats.org/officeDocument/2006/relationships/hyperlink" Target="mailto:Maria.aguirre@migracioncolombia.gov.co" TargetMode="External"/><Relationship Id="rId181" Type="http://schemas.openxmlformats.org/officeDocument/2006/relationships/hyperlink" Target="mailto:nestor.medina@migracioncolombia.gov.co" TargetMode="External"/><Relationship Id="rId402" Type="http://schemas.openxmlformats.org/officeDocument/2006/relationships/hyperlink" Target="mailto:sandra.vega@migracioncolombia.gov.co" TargetMode="External"/><Relationship Id="rId279" Type="http://schemas.openxmlformats.org/officeDocument/2006/relationships/hyperlink" Target="mailto:oscar.obando@migracioncolombia.gov.co" TargetMode="External"/><Relationship Id="rId486" Type="http://schemas.openxmlformats.org/officeDocument/2006/relationships/hyperlink" Target="mailto:johana.oviedo@migracioncolombia.gov.co" TargetMode="External"/><Relationship Id="rId43" Type="http://schemas.openxmlformats.org/officeDocument/2006/relationships/hyperlink" Target="mailto:edwin.patino@migracioncolombia.gov.co" TargetMode="External"/><Relationship Id="rId139" Type="http://schemas.openxmlformats.org/officeDocument/2006/relationships/hyperlink" Target="mailto:yana.gonzalez@migracioncolombia.gov.co" TargetMode="External"/><Relationship Id="rId346" Type="http://schemas.openxmlformats.org/officeDocument/2006/relationships/hyperlink" Target="mailto:alvaro.vargas@migracioncolombia.gov.co/leonardo.sierra@migracioncolombia.gov.co" TargetMode="External"/><Relationship Id="rId553" Type="http://schemas.openxmlformats.org/officeDocument/2006/relationships/hyperlink" Target="mailto:marina.villa@migracioncolombia.gov.co" TargetMode="External"/><Relationship Id="rId192" Type="http://schemas.openxmlformats.org/officeDocument/2006/relationships/hyperlink" Target="mailto:nestor.medina@migracioncolombia.gov.co" TargetMode="External"/><Relationship Id="rId206" Type="http://schemas.openxmlformats.org/officeDocument/2006/relationships/hyperlink" Target="mailto:nestor.medina@migracioncolombia.gov.co" TargetMode="External"/><Relationship Id="rId413" Type="http://schemas.openxmlformats.org/officeDocument/2006/relationships/hyperlink" Target="mailto:gilmer.amezquita@migracioncolombia.gov.co" TargetMode="External"/><Relationship Id="rId497" Type="http://schemas.openxmlformats.org/officeDocument/2006/relationships/hyperlink" Target="mailto:magda.villanueva@migracioncolombia.gov.co" TargetMode="External"/><Relationship Id="rId357" Type="http://schemas.openxmlformats.org/officeDocument/2006/relationships/hyperlink" Target="mailto:oscar.obando@migracioncolombia.gov.co" TargetMode="External"/><Relationship Id="rId54" Type="http://schemas.openxmlformats.org/officeDocument/2006/relationships/hyperlink" Target="mailto:maria.bohorquez@migracioncolombia.gov.co" TargetMode="External"/><Relationship Id="rId217" Type="http://schemas.openxmlformats.org/officeDocument/2006/relationships/hyperlink" Target="mailto:nestor.medina@migracioncolombia.gov.co" TargetMode="External"/><Relationship Id="rId564" Type="http://schemas.openxmlformats.org/officeDocument/2006/relationships/hyperlink" Target="mailto:maria.aguirre@migracioncolombia.gov.co" TargetMode="External"/><Relationship Id="rId424" Type="http://schemas.openxmlformats.org/officeDocument/2006/relationships/hyperlink" Target="mailto:carlos.archila@migracioncolombia.gov.co" TargetMode="External"/><Relationship Id="rId270" Type="http://schemas.openxmlformats.org/officeDocument/2006/relationships/hyperlink" Target="mailto:karen.romero@migracioncolombia.gov.co" TargetMode="External"/><Relationship Id="rId65" Type="http://schemas.openxmlformats.org/officeDocument/2006/relationships/hyperlink" Target="mailto:gilmer.amezquita@migracioncolombia.gov.co" TargetMode="External"/><Relationship Id="rId130" Type="http://schemas.openxmlformats.org/officeDocument/2006/relationships/hyperlink" Target="mailto:MARIA.HURTADO@MIGRACIONCOLOMBIA.GOV.CO" TargetMode="External"/><Relationship Id="rId368" Type="http://schemas.openxmlformats.org/officeDocument/2006/relationships/hyperlink" Target="mailto:ana.ortiz@migracioncolombia.gov.co" TargetMode="External"/><Relationship Id="rId575" Type="http://schemas.openxmlformats.org/officeDocument/2006/relationships/hyperlink" Target="mailto:felipe.castillo@migracioncolombia.gov.co" TargetMode="External"/><Relationship Id="rId228" Type="http://schemas.openxmlformats.org/officeDocument/2006/relationships/hyperlink" Target="mailto:sandra.vega@migracioncolombia.gov.co" TargetMode="External"/><Relationship Id="rId435" Type="http://schemas.openxmlformats.org/officeDocument/2006/relationships/hyperlink" Target="mailto:ingrid.galindo@migracioncolombia.gov.co" TargetMode="External"/><Relationship Id="rId281" Type="http://schemas.openxmlformats.org/officeDocument/2006/relationships/hyperlink" Target="mailto:hernando.gonzalez@migracioncolombia.gov.co" TargetMode="External"/><Relationship Id="rId502" Type="http://schemas.openxmlformats.org/officeDocument/2006/relationships/hyperlink" Target="mailto:marcela.rosas@migracioncolombia.gov.co" TargetMode="External"/><Relationship Id="rId76" Type="http://schemas.openxmlformats.org/officeDocument/2006/relationships/hyperlink" Target="mailto:gilmer.amezquita@migracioncolombia.gov.co" TargetMode="External"/><Relationship Id="rId141" Type="http://schemas.openxmlformats.org/officeDocument/2006/relationships/hyperlink" Target="mailto:sandra.vega@migracioncolombia.gov.co" TargetMode="External"/><Relationship Id="rId379" Type="http://schemas.openxmlformats.org/officeDocument/2006/relationships/hyperlink" Target="mailto:francisco.torres@migracioncolombia.gov.co" TargetMode="External"/><Relationship Id="rId586" Type="http://schemas.openxmlformats.org/officeDocument/2006/relationships/hyperlink" Target="mailto:susan.perez@migracioncolombia.gov.co" TargetMode="External"/><Relationship Id="rId7" Type="http://schemas.openxmlformats.org/officeDocument/2006/relationships/hyperlink" Target="mailto:sandra.vega@migracioncolombia.gov.co" TargetMode="External"/><Relationship Id="rId239" Type="http://schemas.openxmlformats.org/officeDocument/2006/relationships/hyperlink" Target="mailto:magda.villanueva@migracioncolombia.gov.co" TargetMode="External"/><Relationship Id="rId446" Type="http://schemas.openxmlformats.org/officeDocument/2006/relationships/hyperlink" Target="mailto:maria.aguirre@migracioncolombia.gov.co" TargetMode="External"/><Relationship Id="rId292" Type="http://schemas.openxmlformats.org/officeDocument/2006/relationships/hyperlink" Target="mailto:maria.aguirre@migracioncolombia.gov.co" TargetMode="External"/><Relationship Id="rId306" Type="http://schemas.openxmlformats.org/officeDocument/2006/relationships/hyperlink" Target="mailto:gilmer.amezquita@migracioncolombia.gov.co" TargetMode="External"/><Relationship Id="rId87" Type="http://schemas.openxmlformats.org/officeDocument/2006/relationships/hyperlink" Target="mailto:gilmer.amezquita@migracioncolombia.gov.co" TargetMode="External"/><Relationship Id="rId513" Type="http://schemas.openxmlformats.org/officeDocument/2006/relationships/hyperlink" Target="mailto:johana.oviedo@migracioncolombia.gov.co" TargetMode="External"/><Relationship Id="rId152" Type="http://schemas.openxmlformats.org/officeDocument/2006/relationships/hyperlink" Target="mailto:nestor.medina@migracioncolombia.gov.co" TargetMode="External"/><Relationship Id="rId194" Type="http://schemas.openxmlformats.org/officeDocument/2006/relationships/hyperlink" Target="mailto:nestor.medina@migracioncolombia.gov.co" TargetMode="External"/><Relationship Id="rId208" Type="http://schemas.openxmlformats.org/officeDocument/2006/relationships/hyperlink" Target="mailto:nestor.medina@migracioncolombia.gov.co" TargetMode="External"/><Relationship Id="rId415" Type="http://schemas.openxmlformats.org/officeDocument/2006/relationships/hyperlink" Target="mailto:gilmer.amezquita@migracioncolombia.gov.co" TargetMode="External"/><Relationship Id="rId457" Type="http://schemas.openxmlformats.org/officeDocument/2006/relationships/hyperlink" Target="mailto:johana.oviedo@migracioncolombia.gov.co" TargetMode="External"/><Relationship Id="rId261" Type="http://schemas.openxmlformats.org/officeDocument/2006/relationships/hyperlink" Target="mailto:Edwin.patino@migracioncolombia.gov.co" TargetMode="External"/><Relationship Id="rId499" Type="http://schemas.openxmlformats.org/officeDocument/2006/relationships/hyperlink" Target="mailto:gilmer.amezquita@migracioncolombia.gov.co" TargetMode="External"/><Relationship Id="rId14" Type="http://schemas.openxmlformats.org/officeDocument/2006/relationships/hyperlink" Target="mailto:hernando.gonzalez@migracioncolombia.gov.co" TargetMode="External"/><Relationship Id="rId56" Type="http://schemas.openxmlformats.org/officeDocument/2006/relationships/hyperlink" Target="mailto:ruben.ariza@migracioncolombia.gov.co" TargetMode="External"/><Relationship Id="rId317" Type="http://schemas.openxmlformats.org/officeDocument/2006/relationships/hyperlink" Target="mailto:gilmer.amezquita@migracioncolombia.gov.co" TargetMode="External"/><Relationship Id="rId359" Type="http://schemas.openxmlformats.org/officeDocument/2006/relationships/hyperlink" Target="mailto:ruben.ariza@migracioncolombia.gov.co" TargetMode="External"/><Relationship Id="rId524" Type="http://schemas.openxmlformats.org/officeDocument/2006/relationships/hyperlink" Target="mailto:diego.lopez@migracioncolombiua.gov.co" TargetMode="External"/><Relationship Id="rId566" Type="http://schemas.openxmlformats.org/officeDocument/2006/relationships/hyperlink" Target="mailto:maria.aguirre@migracioncolombia.gov.co" TargetMode="External"/><Relationship Id="rId98" Type="http://schemas.openxmlformats.org/officeDocument/2006/relationships/hyperlink" Target="mailto:gilmer.amezquita@migracioncolombia.gov.co" TargetMode="External"/><Relationship Id="rId121" Type="http://schemas.openxmlformats.org/officeDocument/2006/relationships/hyperlink" Target="mailto:nelson.yazo@migracioncolombia.gov.co" TargetMode="External"/><Relationship Id="rId163" Type="http://schemas.openxmlformats.org/officeDocument/2006/relationships/hyperlink" Target="mailto:nestor.medina@migracioncolombia.gov.co" TargetMode="External"/><Relationship Id="rId219" Type="http://schemas.openxmlformats.org/officeDocument/2006/relationships/hyperlink" Target="mailto:nestor.medina@migracioncolombia.gov.co" TargetMode="External"/><Relationship Id="rId370" Type="http://schemas.openxmlformats.org/officeDocument/2006/relationships/hyperlink" Target="mailto:karen.romero@migracioncolombia.gov.co" TargetMode="External"/><Relationship Id="rId426" Type="http://schemas.openxmlformats.org/officeDocument/2006/relationships/hyperlink" Target="mailto:shirley.prieto@migracioncolombia.gov.co" TargetMode="External"/><Relationship Id="rId230" Type="http://schemas.openxmlformats.org/officeDocument/2006/relationships/hyperlink" Target="mailto:rosa.martinez@migracioncolombia.gov.co" TargetMode="External"/><Relationship Id="rId468" Type="http://schemas.openxmlformats.org/officeDocument/2006/relationships/hyperlink" Target="mailto:nestor.medina@migracioncolombia.gov.co" TargetMode="External"/><Relationship Id="rId25" Type="http://schemas.openxmlformats.org/officeDocument/2006/relationships/hyperlink" Target="mailto:susan.perez@migracioncolombia.gov.co" TargetMode="External"/><Relationship Id="rId67" Type="http://schemas.openxmlformats.org/officeDocument/2006/relationships/hyperlink" Target="mailto:gilmer.amezquita@migracioncolombia.gov.co" TargetMode="External"/><Relationship Id="rId272" Type="http://schemas.openxmlformats.org/officeDocument/2006/relationships/hyperlink" Target="mailto:maria.chaverra@migracioncolombia.gov.co" TargetMode="External"/><Relationship Id="rId328" Type="http://schemas.openxmlformats.org/officeDocument/2006/relationships/hyperlink" Target="mailto:MARLON.RODRIGUEZ@MIGRACIONCOLOMBIA.GOV.CO" TargetMode="External"/><Relationship Id="rId535" Type="http://schemas.openxmlformats.org/officeDocument/2006/relationships/hyperlink" Target="mailto:carlos.archila@migracioncolombia.gov.co" TargetMode="External"/><Relationship Id="rId577" Type="http://schemas.openxmlformats.org/officeDocument/2006/relationships/hyperlink" Target="mailto:jose.vega@migracioncolombia.gov.co" TargetMode="External"/><Relationship Id="rId132" Type="http://schemas.openxmlformats.org/officeDocument/2006/relationships/hyperlink" Target="mailto:JORGE.RODRIGUEZ@MIGRACIONCOLOMBIA.GOV.CO" TargetMode="External"/><Relationship Id="rId174" Type="http://schemas.openxmlformats.org/officeDocument/2006/relationships/hyperlink" Target="mailto:nestor.medina@migracioncolombia.gov.co" TargetMode="External"/><Relationship Id="rId381" Type="http://schemas.openxmlformats.org/officeDocument/2006/relationships/hyperlink" Target="mailto:german.rubiano@migracioncolombia.gov.co" TargetMode="External"/><Relationship Id="rId241" Type="http://schemas.openxmlformats.org/officeDocument/2006/relationships/hyperlink" Target="mailto:ingrid.galindo@migracioncolombia.gov.co" TargetMode="External"/><Relationship Id="rId437" Type="http://schemas.openxmlformats.org/officeDocument/2006/relationships/hyperlink" Target="mailto:ingrid.galindo@migracioncolombia.gov.co" TargetMode="External"/><Relationship Id="rId479" Type="http://schemas.openxmlformats.org/officeDocument/2006/relationships/hyperlink" Target="mailto:gilmer.amezquita@migracioncolombia.gov.co" TargetMode="External"/><Relationship Id="rId36" Type="http://schemas.openxmlformats.org/officeDocument/2006/relationships/hyperlink" Target="mailto:nestor.medina@migracioncolombia.gov.co" TargetMode="External"/><Relationship Id="rId283" Type="http://schemas.openxmlformats.org/officeDocument/2006/relationships/hyperlink" Target="mailto:isabel.castro@migracioncolombia.gov.co" TargetMode="External"/><Relationship Id="rId339" Type="http://schemas.openxmlformats.org/officeDocument/2006/relationships/hyperlink" Target="mailto:ruben.ariza@migracioncolombia.gov.co" TargetMode="External"/><Relationship Id="rId490" Type="http://schemas.openxmlformats.org/officeDocument/2006/relationships/hyperlink" Target="mailto:hernando.gonzalez@migracioncolombia.gov.co" TargetMode="External"/><Relationship Id="rId504" Type="http://schemas.openxmlformats.org/officeDocument/2006/relationships/hyperlink" Target="mailto:edwin.patino@migracioncolombia.gov.co" TargetMode="External"/><Relationship Id="rId546" Type="http://schemas.openxmlformats.org/officeDocument/2006/relationships/hyperlink" Target="mailto:sandra.moreno@migracioncolombia.gov.co" TargetMode="External"/><Relationship Id="rId78" Type="http://schemas.openxmlformats.org/officeDocument/2006/relationships/hyperlink" Target="mailto:gilmer.amezquita@migracioncolombia.gov.co" TargetMode="External"/><Relationship Id="rId101" Type="http://schemas.openxmlformats.org/officeDocument/2006/relationships/hyperlink" Target="mailto:felipe.castillo@migracioncolombia.gov.co" TargetMode="External"/><Relationship Id="rId143" Type="http://schemas.openxmlformats.org/officeDocument/2006/relationships/hyperlink" Target="mailto:Andrea.perez@migtracioncolombia.gov.co" TargetMode="External"/><Relationship Id="rId185" Type="http://schemas.openxmlformats.org/officeDocument/2006/relationships/hyperlink" Target="mailto:nestor.medina@migracioncolombia.gov.co" TargetMode="External"/><Relationship Id="rId350" Type="http://schemas.openxmlformats.org/officeDocument/2006/relationships/hyperlink" Target="mailto:oscar.obando@migracioncolombia.gov.co" TargetMode="External"/><Relationship Id="rId406" Type="http://schemas.openxmlformats.org/officeDocument/2006/relationships/hyperlink" Target="mailto:edwin.patino@migracioncolombia.gov.co" TargetMode="External"/><Relationship Id="rId588" Type="http://schemas.openxmlformats.org/officeDocument/2006/relationships/hyperlink" Target="mailto:camilo.naranjo@migracioncolombia.gov.co" TargetMode="External"/><Relationship Id="rId9" Type="http://schemas.openxmlformats.org/officeDocument/2006/relationships/hyperlink" Target="mailto:venancio.lopez@migracioncolombia.gov.co" TargetMode="External"/><Relationship Id="rId210" Type="http://schemas.openxmlformats.org/officeDocument/2006/relationships/hyperlink" Target="mailto:nestor.medina@migracioncolombia.gov.co" TargetMode="External"/><Relationship Id="rId392" Type="http://schemas.openxmlformats.org/officeDocument/2006/relationships/hyperlink" Target="mailto:monica.rocha@migracioncolombia.gov.co" TargetMode="External"/><Relationship Id="rId448" Type="http://schemas.openxmlformats.org/officeDocument/2006/relationships/hyperlink" Target="mailto:MARIA.HURTADO@MIGRACIONCOLOMBIA.GOV.CO" TargetMode="External"/><Relationship Id="rId252" Type="http://schemas.openxmlformats.org/officeDocument/2006/relationships/hyperlink" Target="mailto:juan.velez@migracioncolombia.gov.co" TargetMode="External"/><Relationship Id="rId294" Type="http://schemas.openxmlformats.org/officeDocument/2006/relationships/hyperlink" Target="mailto:nestor.medina@migracioncolombia.gov.co" TargetMode="External"/><Relationship Id="rId308" Type="http://schemas.openxmlformats.org/officeDocument/2006/relationships/hyperlink" Target="mailto:gilmer.amezquita@migracioncolombia.gov.co" TargetMode="External"/><Relationship Id="rId515" Type="http://schemas.openxmlformats.org/officeDocument/2006/relationships/hyperlink" Target="mailto:elizabeth.perdomo@migracioncolombia.gov.co" TargetMode="External"/><Relationship Id="rId47" Type="http://schemas.openxmlformats.org/officeDocument/2006/relationships/hyperlink" Target="mailto:marina.villa@migracioncolombia.gov.co" TargetMode="External"/><Relationship Id="rId89" Type="http://schemas.openxmlformats.org/officeDocument/2006/relationships/hyperlink" Target="mailto:gilmer.amezquita@migracioncolombia.gov.co" TargetMode="External"/><Relationship Id="rId112" Type="http://schemas.openxmlformats.org/officeDocument/2006/relationships/hyperlink" Target="mailto:maria.aguirre@migracioncolombia.gov.co" TargetMode="External"/><Relationship Id="rId154" Type="http://schemas.openxmlformats.org/officeDocument/2006/relationships/hyperlink" Target="mailto:nestor.medina@migracioncolombia.gov.co" TargetMode="External"/><Relationship Id="rId361" Type="http://schemas.openxmlformats.org/officeDocument/2006/relationships/hyperlink" Target="mailto:maria.bohorquez@migracioncolombia.gov.co" TargetMode="External"/><Relationship Id="rId557" Type="http://schemas.openxmlformats.org/officeDocument/2006/relationships/hyperlink" Target="mailto:carlos.barragan@migracioncolombia.gov.co" TargetMode="External"/><Relationship Id="rId196" Type="http://schemas.openxmlformats.org/officeDocument/2006/relationships/hyperlink" Target="mailto:nestor.medina@migracioncolombia.gov.co" TargetMode="External"/><Relationship Id="rId417" Type="http://schemas.openxmlformats.org/officeDocument/2006/relationships/hyperlink" Target="mailto:gilmer.amezquita@migracioncolombia.gov.co" TargetMode="External"/><Relationship Id="rId459" Type="http://schemas.openxmlformats.org/officeDocument/2006/relationships/hyperlink" Target="mailto:johana.oviedo@migracioncolombia.gov.co" TargetMode="External"/><Relationship Id="rId16" Type="http://schemas.openxmlformats.org/officeDocument/2006/relationships/hyperlink" Target="mailto:hernando.gonzalez@migracioncolombia.gov.co" TargetMode="External"/><Relationship Id="rId221" Type="http://schemas.openxmlformats.org/officeDocument/2006/relationships/hyperlink" Target="mailto:nestor.medina@migracioncolombia.gov.co" TargetMode="External"/><Relationship Id="rId263" Type="http://schemas.openxmlformats.org/officeDocument/2006/relationships/hyperlink" Target="mailto:sandra.vega@migracioncolombia.gov.co" TargetMode="External"/><Relationship Id="rId319" Type="http://schemas.openxmlformats.org/officeDocument/2006/relationships/hyperlink" Target="mailto:carlos.useche@migracioncolombia.gov.co" TargetMode="External"/><Relationship Id="rId470" Type="http://schemas.openxmlformats.org/officeDocument/2006/relationships/hyperlink" Target="mailto:johana.oviedo@migracioncolombia.gov.co" TargetMode="External"/><Relationship Id="rId526" Type="http://schemas.openxmlformats.org/officeDocument/2006/relationships/hyperlink" Target="mailto:miriam.martinez@migracioncolombia.gov.co" TargetMode="External"/><Relationship Id="rId58" Type="http://schemas.openxmlformats.org/officeDocument/2006/relationships/hyperlink" Target="mailto:catalina.escallon@migracioncolombia.gov.co" TargetMode="External"/><Relationship Id="rId123" Type="http://schemas.openxmlformats.org/officeDocument/2006/relationships/hyperlink" Target="mailto:rosa.martinez@migracioncolombia.gov.co" TargetMode="External"/><Relationship Id="rId330" Type="http://schemas.openxmlformats.org/officeDocument/2006/relationships/hyperlink" Target="mailto:carlos.useche@migracioncolombia.gov.co" TargetMode="External"/><Relationship Id="rId568" Type="http://schemas.openxmlformats.org/officeDocument/2006/relationships/hyperlink" Target="mailto:MARIA.HURTADO@MIGRACIONCOLOMBIA.GOV.CO" TargetMode="External"/><Relationship Id="rId165" Type="http://schemas.openxmlformats.org/officeDocument/2006/relationships/hyperlink" Target="mailto:nestor.medina@migracioncolombia.gov.co" TargetMode="External"/><Relationship Id="rId372" Type="http://schemas.openxmlformats.org/officeDocument/2006/relationships/hyperlink" Target="mailto:rosa.martinez@migracioncolombia.gov.co" TargetMode="External"/><Relationship Id="rId428" Type="http://schemas.openxmlformats.org/officeDocument/2006/relationships/hyperlink" Target="mailto:nestor.medina@migracioncolombia.gov.co" TargetMode="External"/><Relationship Id="rId232" Type="http://schemas.openxmlformats.org/officeDocument/2006/relationships/hyperlink" Target="mailto:gilmer.amezquita@migracioncolombia.gov.co" TargetMode="External"/><Relationship Id="rId274" Type="http://schemas.openxmlformats.org/officeDocument/2006/relationships/hyperlink" Target="mailto:susan.perez@migracioncolombia.gov.co" TargetMode="External"/><Relationship Id="rId481" Type="http://schemas.openxmlformats.org/officeDocument/2006/relationships/hyperlink" Target="mailto:johana.oviedo@migracioncolombia.gov.co" TargetMode="External"/><Relationship Id="rId27" Type="http://schemas.openxmlformats.org/officeDocument/2006/relationships/hyperlink" Target="mailto:susan.perez@migracioncolombia.gov.co" TargetMode="External"/><Relationship Id="rId69" Type="http://schemas.openxmlformats.org/officeDocument/2006/relationships/hyperlink" Target="mailto:shirley.prieto@migracioncolombia.gov.co" TargetMode="External"/><Relationship Id="rId134" Type="http://schemas.openxmlformats.org/officeDocument/2006/relationships/hyperlink" Target="mailto:oscar.gomez@migracioncolombia.gov.co" TargetMode="External"/><Relationship Id="rId537" Type="http://schemas.openxmlformats.org/officeDocument/2006/relationships/hyperlink" Target="mailto:gilmer.amezquita@migracioncolombiua.gov.co" TargetMode="External"/><Relationship Id="rId579" Type="http://schemas.openxmlformats.org/officeDocument/2006/relationships/hyperlink" Target="mailto:alexis.morales@migracioncolombia.gov.co" TargetMode="External"/><Relationship Id="rId80" Type="http://schemas.openxmlformats.org/officeDocument/2006/relationships/hyperlink" Target="mailto:monica.rocha@migracioncolombia.gov.co" TargetMode="External"/><Relationship Id="rId176" Type="http://schemas.openxmlformats.org/officeDocument/2006/relationships/hyperlink" Target="mailto:nestor.medina@migracioncolombia.gov.co" TargetMode="External"/><Relationship Id="rId341" Type="http://schemas.openxmlformats.org/officeDocument/2006/relationships/hyperlink" Target="mailto:maria.aguirre@migracioncolombia.gov.co" TargetMode="External"/><Relationship Id="rId383" Type="http://schemas.openxmlformats.org/officeDocument/2006/relationships/hyperlink" Target="mailto:maria.aguirre@migracioncolombia.gov.co" TargetMode="External"/><Relationship Id="rId439" Type="http://schemas.openxmlformats.org/officeDocument/2006/relationships/hyperlink" Target="mailto:martha.ramos@migracioncolombia.gov.co" TargetMode="External"/><Relationship Id="rId590" Type="http://schemas.openxmlformats.org/officeDocument/2006/relationships/hyperlink" Target="mailto:jorge.tirado@migracioncolombia.gov.co" TargetMode="External"/><Relationship Id="rId201" Type="http://schemas.openxmlformats.org/officeDocument/2006/relationships/hyperlink" Target="mailto:nestor.medina@migracioncolombia.gov.co" TargetMode="External"/><Relationship Id="rId243" Type="http://schemas.openxmlformats.org/officeDocument/2006/relationships/hyperlink" Target="mailto:johana.oviedo@migracioncolombia.gov.co" TargetMode="External"/><Relationship Id="rId285" Type="http://schemas.openxmlformats.org/officeDocument/2006/relationships/hyperlink" Target="mailto:oscar.obando@migracioncolombia.gov.co" TargetMode="External"/><Relationship Id="rId450" Type="http://schemas.openxmlformats.org/officeDocument/2006/relationships/hyperlink" Target="mailto:MARIA.HURTADO@MIGRACIONCOLOMBIA.GOV.CO" TargetMode="External"/><Relationship Id="rId506" Type="http://schemas.openxmlformats.org/officeDocument/2006/relationships/hyperlink" Target="mailto:alexis.morales@migracioncolombia.gov.co" TargetMode="External"/><Relationship Id="rId38" Type="http://schemas.openxmlformats.org/officeDocument/2006/relationships/hyperlink" Target="mailto:nestor.medina@migracioncolombia.gov.co" TargetMode="External"/><Relationship Id="rId103" Type="http://schemas.openxmlformats.org/officeDocument/2006/relationships/hyperlink" Target="mailto:felipe.castillo@migracioncolombia.gov.co" TargetMode="External"/><Relationship Id="rId310" Type="http://schemas.openxmlformats.org/officeDocument/2006/relationships/hyperlink" Target="mailto:gilmer.amezquita@migracioncolombia.gov.co" TargetMode="External"/><Relationship Id="rId492" Type="http://schemas.openxmlformats.org/officeDocument/2006/relationships/hyperlink" Target="mailto:johana.oviedo@migracioncolombia.gov.co" TargetMode="External"/><Relationship Id="rId548" Type="http://schemas.openxmlformats.org/officeDocument/2006/relationships/hyperlink" Target="mailto:alvaro.vargas@migracioncolombia.gov.co" TargetMode="External"/><Relationship Id="rId91" Type="http://schemas.openxmlformats.org/officeDocument/2006/relationships/hyperlink" Target="mailto:gilmer.amezquita@migracioncolombia.gov.co" TargetMode="External"/><Relationship Id="rId145" Type="http://schemas.openxmlformats.org/officeDocument/2006/relationships/hyperlink" Target="mailto:carlos.useche@migracioncolombia.gov.co" TargetMode="External"/><Relationship Id="rId187" Type="http://schemas.openxmlformats.org/officeDocument/2006/relationships/hyperlink" Target="mailto:nestor.medina@migracioncolombia.gov.co" TargetMode="External"/><Relationship Id="rId352" Type="http://schemas.openxmlformats.org/officeDocument/2006/relationships/hyperlink" Target="mailto:sandra.vega@migracioncolombia.gov.co" TargetMode="External"/><Relationship Id="rId394" Type="http://schemas.openxmlformats.org/officeDocument/2006/relationships/hyperlink" Target="mailto:nestor.medina@migracioncolombia.gov.co" TargetMode="External"/><Relationship Id="rId408" Type="http://schemas.openxmlformats.org/officeDocument/2006/relationships/hyperlink" Target="mailto:gilmer.amezquita@migracioncolombia.gov.co" TargetMode="External"/><Relationship Id="rId212" Type="http://schemas.openxmlformats.org/officeDocument/2006/relationships/hyperlink" Target="mailto:nestor.medina@migracioncolombia.gov.co" TargetMode="External"/><Relationship Id="rId254" Type="http://schemas.openxmlformats.org/officeDocument/2006/relationships/hyperlink" Target="mailto:rosa.martinez@migracioncolombia.gov.co" TargetMode="External"/><Relationship Id="rId49" Type="http://schemas.openxmlformats.org/officeDocument/2006/relationships/hyperlink" Target="mailto:felipe.castillo@migracioncolombia.gov.co" TargetMode="External"/><Relationship Id="rId114" Type="http://schemas.openxmlformats.org/officeDocument/2006/relationships/hyperlink" Target="mailto:sandra.vega@migracioncolombia.gov.co" TargetMode="External"/><Relationship Id="rId296" Type="http://schemas.openxmlformats.org/officeDocument/2006/relationships/hyperlink" Target="mailto:gilmer.amezquita@migracioncolombia.gov.co" TargetMode="External"/><Relationship Id="rId461" Type="http://schemas.openxmlformats.org/officeDocument/2006/relationships/hyperlink" Target="mailto:carlos.useche@migracioncolombia.gov.co" TargetMode="External"/><Relationship Id="rId517" Type="http://schemas.openxmlformats.org/officeDocument/2006/relationships/hyperlink" Target="mailto:daniel.caballero@migracioncolombia.gov.co" TargetMode="External"/><Relationship Id="rId559" Type="http://schemas.openxmlformats.org/officeDocument/2006/relationships/hyperlink" Target="mailto:francisco.torres@migracioncolombiua.gov.co" TargetMode="External"/><Relationship Id="rId60" Type="http://schemas.openxmlformats.org/officeDocument/2006/relationships/hyperlink" Target="mailto:rosa.martinez@migracioncolombia.gov.co" TargetMode="External"/><Relationship Id="rId156" Type="http://schemas.openxmlformats.org/officeDocument/2006/relationships/hyperlink" Target="mailto:nestor.medina@migracioncolombia.gov.co" TargetMode="External"/><Relationship Id="rId198" Type="http://schemas.openxmlformats.org/officeDocument/2006/relationships/hyperlink" Target="mailto:nestor.medina@migracioncolombia.gov.co" TargetMode="External"/><Relationship Id="rId321" Type="http://schemas.openxmlformats.org/officeDocument/2006/relationships/hyperlink" Target="mailto:nestor.medina@migracioncolombia.gov.co" TargetMode="External"/><Relationship Id="rId363" Type="http://schemas.openxmlformats.org/officeDocument/2006/relationships/hyperlink" Target="mailto:catalina.escallon@migracioncolombia.gov.co" TargetMode="External"/><Relationship Id="rId419" Type="http://schemas.openxmlformats.org/officeDocument/2006/relationships/hyperlink" Target="mailto:gilmer.amezquita@migracioncolombia.gov.co" TargetMode="External"/><Relationship Id="rId570" Type="http://schemas.openxmlformats.org/officeDocument/2006/relationships/hyperlink" Target="mailto:yana.gonzalez@migracioncolombia.gov.co" TargetMode="External"/><Relationship Id="rId223" Type="http://schemas.openxmlformats.org/officeDocument/2006/relationships/hyperlink" Target="mailto:nestor.medina@migracioncolombia.gov.co" TargetMode="External"/><Relationship Id="rId430" Type="http://schemas.openxmlformats.org/officeDocument/2006/relationships/hyperlink" Target="mailto:nestor.montenegro@migracioncolombia.gov.co" TargetMode="External"/><Relationship Id="rId18" Type="http://schemas.openxmlformats.org/officeDocument/2006/relationships/hyperlink" Target="mailto:hernando.gonzalez@migracioncolombia.gov.co" TargetMode="External"/><Relationship Id="rId265" Type="http://schemas.openxmlformats.org/officeDocument/2006/relationships/hyperlink" Target="mailto:karen.romero@migracioncolombia.gov.co" TargetMode="External"/><Relationship Id="rId472" Type="http://schemas.openxmlformats.org/officeDocument/2006/relationships/hyperlink" Target="mailto:magda.villanueva@migracioncolombia.gov.co" TargetMode="External"/><Relationship Id="rId528" Type="http://schemas.openxmlformats.org/officeDocument/2006/relationships/hyperlink" Target="mailto:luz.balcero@migracioncolombia.gov.co" TargetMode="External"/><Relationship Id="rId125" Type="http://schemas.openxmlformats.org/officeDocument/2006/relationships/hyperlink" Target="mailto:nestor.medina@migracioncolombia.gov.co" TargetMode="External"/><Relationship Id="rId167" Type="http://schemas.openxmlformats.org/officeDocument/2006/relationships/hyperlink" Target="mailto:nestor.medina@migracioncolombia.gov.co" TargetMode="External"/><Relationship Id="rId332" Type="http://schemas.openxmlformats.org/officeDocument/2006/relationships/hyperlink" Target="mailto:rosa.martinez@migracioncolombia.gov.co" TargetMode="External"/><Relationship Id="rId374" Type="http://schemas.openxmlformats.org/officeDocument/2006/relationships/hyperlink" Target="mailto:oscar.obando@migracioncolombia.gov.co" TargetMode="External"/><Relationship Id="rId581" Type="http://schemas.openxmlformats.org/officeDocument/2006/relationships/hyperlink" Target="mailto:gregoriovelasquez@migracioncolombia.gov.co" TargetMode="External"/><Relationship Id="rId71" Type="http://schemas.openxmlformats.org/officeDocument/2006/relationships/hyperlink" Target="mailto:gilmer.amezquita@migracioncolombia.gov.co" TargetMode="External"/><Relationship Id="rId234" Type="http://schemas.openxmlformats.org/officeDocument/2006/relationships/hyperlink" Target="mailto:gilmer.amezquita@migracioncolombia.gov.co" TargetMode="External"/><Relationship Id="rId2" Type="http://schemas.openxmlformats.org/officeDocument/2006/relationships/hyperlink" Target="mailto:monica.rocha@migracioncolombia.gov.co" TargetMode="External"/><Relationship Id="rId29" Type="http://schemas.openxmlformats.org/officeDocument/2006/relationships/hyperlink" Target="mailto:CARLOS.AVILA@MIGRACIONCOLOMBIA.GOV.CO" TargetMode="External"/><Relationship Id="rId276" Type="http://schemas.openxmlformats.org/officeDocument/2006/relationships/hyperlink" Target="mailto:karen.romero@migracioncolombia.gov.co" TargetMode="External"/><Relationship Id="rId441" Type="http://schemas.openxmlformats.org/officeDocument/2006/relationships/hyperlink" Target="mailto:jorge.tirado@migracioncolombia.gov.co" TargetMode="External"/><Relationship Id="rId483" Type="http://schemas.openxmlformats.org/officeDocument/2006/relationships/hyperlink" Target="mailto:johana.oviedo@migracioncolombia.gov.co" TargetMode="External"/><Relationship Id="rId539" Type="http://schemas.openxmlformats.org/officeDocument/2006/relationships/hyperlink" Target="mailto:juan.arcos@migracioncolombia.gov.co" TargetMode="External"/><Relationship Id="rId40" Type="http://schemas.openxmlformats.org/officeDocument/2006/relationships/hyperlink" Target="mailto:nestor.medina@migracioncolombia.gov.co" TargetMode="External"/><Relationship Id="rId136" Type="http://schemas.openxmlformats.org/officeDocument/2006/relationships/hyperlink" Target="mailto:felipe.castillo@migracioncolombia.gov.co" TargetMode="External"/><Relationship Id="rId178" Type="http://schemas.openxmlformats.org/officeDocument/2006/relationships/hyperlink" Target="mailto:nestor.medina@migracioncolombia.gov.co" TargetMode="External"/><Relationship Id="rId301" Type="http://schemas.openxmlformats.org/officeDocument/2006/relationships/hyperlink" Target="mailto:gilmer.amezquita@migracioncolombia.gov.co" TargetMode="External"/><Relationship Id="rId343" Type="http://schemas.openxmlformats.org/officeDocument/2006/relationships/hyperlink" Target="mailto:MARLON.RODRIGUEZ@MIGRACIONCOLOMBIA.GOV.CO" TargetMode="External"/><Relationship Id="rId550" Type="http://schemas.openxmlformats.org/officeDocument/2006/relationships/hyperlink" Target="mailto:nelson.yazo@migracioncolombia.gov.co" TargetMode="External"/><Relationship Id="rId82" Type="http://schemas.openxmlformats.org/officeDocument/2006/relationships/hyperlink" Target="mailto:gilmer.amezquita@migracioncolombia.gov.co" TargetMode="External"/><Relationship Id="rId203" Type="http://schemas.openxmlformats.org/officeDocument/2006/relationships/hyperlink" Target="mailto:nestor.medina@migracioncolombia.gov.co" TargetMode="External"/><Relationship Id="rId385" Type="http://schemas.openxmlformats.org/officeDocument/2006/relationships/hyperlink" Target="mailto:rosa.martinez@migracioncolombia.gov.co" TargetMode="External"/><Relationship Id="rId592" Type="http://schemas.openxmlformats.org/officeDocument/2006/relationships/vmlDrawing" Target="../drawings/vmlDrawing1.vml"/><Relationship Id="rId245" Type="http://schemas.openxmlformats.org/officeDocument/2006/relationships/hyperlink" Target="mailto:sandra.vega@migracioncolombia.gov.co" TargetMode="External"/><Relationship Id="rId287" Type="http://schemas.openxmlformats.org/officeDocument/2006/relationships/hyperlink" Target="mailto:carlos.useche@migracioncolombia.gov.co" TargetMode="External"/><Relationship Id="rId410" Type="http://schemas.openxmlformats.org/officeDocument/2006/relationships/hyperlink" Target="mailto:gilmer.amezquita@migracioncolombia.gov.co" TargetMode="External"/><Relationship Id="rId452" Type="http://schemas.openxmlformats.org/officeDocument/2006/relationships/hyperlink" Target="mailto:MARIA.HURTADO@MIGRACIONCOLOMBIA.GOV.CO" TargetMode="External"/><Relationship Id="rId494" Type="http://schemas.openxmlformats.org/officeDocument/2006/relationships/hyperlink" Target="mailto:isabel.castro@migracioncolombia.gov.co" TargetMode="External"/><Relationship Id="rId508" Type="http://schemas.openxmlformats.org/officeDocument/2006/relationships/hyperlink" Target="mailto:johana.oviedo@migracioncolombia.gov.co" TargetMode="External"/><Relationship Id="rId105" Type="http://schemas.openxmlformats.org/officeDocument/2006/relationships/hyperlink" Target="mailto:johana.oviedo@migracioncolombia.gov.co" TargetMode="External"/><Relationship Id="rId147" Type="http://schemas.openxmlformats.org/officeDocument/2006/relationships/hyperlink" Target="mailto:gilmer.amezquita@migracioncolombia.gov.co" TargetMode="External"/><Relationship Id="rId312" Type="http://schemas.openxmlformats.org/officeDocument/2006/relationships/hyperlink" Target="mailto:gilmer.amezquita@migracioncolombia.gov.co" TargetMode="External"/><Relationship Id="rId354" Type="http://schemas.openxmlformats.org/officeDocument/2006/relationships/hyperlink" Target="mailto:sandra.vega@migracioncolombia.gov.co" TargetMode="External"/><Relationship Id="rId51" Type="http://schemas.openxmlformats.org/officeDocument/2006/relationships/hyperlink" Target="mailto:ruben.ariza@migracioncolombia.gov.co" TargetMode="External"/><Relationship Id="rId93" Type="http://schemas.openxmlformats.org/officeDocument/2006/relationships/hyperlink" Target="mailto:gilmer.amezquita@migracioncolombia.gov.co" TargetMode="External"/><Relationship Id="rId189" Type="http://schemas.openxmlformats.org/officeDocument/2006/relationships/hyperlink" Target="mailto:nestor.medina@migracioncolombia.gov.co" TargetMode="External"/><Relationship Id="rId396" Type="http://schemas.openxmlformats.org/officeDocument/2006/relationships/hyperlink" Target="mailto:ana.ortiz@migracioncolombia.gov.co" TargetMode="External"/><Relationship Id="rId561" Type="http://schemas.openxmlformats.org/officeDocument/2006/relationships/hyperlink" Target="mailto:marcela.rosas@migracioncolombia.gov.co" TargetMode="External"/><Relationship Id="rId214" Type="http://schemas.openxmlformats.org/officeDocument/2006/relationships/hyperlink" Target="mailto:nestor.medina@migracioncolombia.gov.co" TargetMode="External"/><Relationship Id="rId256" Type="http://schemas.openxmlformats.org/officeDocument/2006/relationships/hyperlink" Target="mailto:danny.rojas@migracioncolombia.gov.co" TargetMode="External"/><Relationship Id="rId298" Type="http://schemas.openxmlformats.org/officeDocument/2006/relationships/hyperlink" Target="mailto:gilmer.amezquita@migracioncolombia.gov.co" TargetMode="External"/><Relationship Id="rId421" Type="http://schemas.openxmlformats.org/officeDocument/2006/relationships/hyperlink" Target="mailto:gilmer.amezquita@migracioncolombia.gov.co" TargetMode="External"/><Relationship Id="rId463" Type="http://schemas.openxmlformats.org/officeDocument/2006/relationships/hyperlink" Target="mailto:edwin.patino@migracioncolombia.gov.co" TargetMode="External"/><Relationship Id="rId519" Type="http://schemas.openxmlformats.org/officeDocument/2006/relationships/hyperlink" Target="mailto:yana.gonzalez@migracioncolombia.gov.co" TargetMode="External"/><Relationship Id="rId116" Type="http://schemas.openxmlformats.org/officeDocument/2006/relationships/hyperlink" Target="mailto:maria.aguirre@migracioncolombia.gov.co" TargetMode="External"/><Relationship Id="rId158" Type="http://schemas.openxmlformats.org/officeDocument/2006/relationships/hyperlink" Target="mailto:nestor.medina@migracioncolombia.gov.co" TargetMode="External"/><Relationship Id="rId323" Type="http://schemas.openxmlformats.org/officeDocument/2006/relationships/hyperlink" Target="mailto:nestor.medina@migracioncolombia.gov.co" TargetMode="External"/><Relationship Id="rId530" Type="http://schemas.openxmlformats.org/officeDocument/2006/relationships/hyperlink" Target="mailto:ingrid.galindo@migracioncolombia.gov.co" TargetMode="External"/><Relationship Id="rId20" Type="http://schemas.openxmlformats.org/officeDocument/2006/relationships/hyperlink" Target="mailto:johana.oviedo@migracioncolombia.gov.co" TargetMode="External"/><Relationship Id="rId62" Type="http://schemas.openxmlformats.org/officeDocument/2006/relationships/hyperlink" Target="mailto:gilmer.amezquita@migracioncolombia.gov.co" TargetMode="External"/><Relationship Id="rId365" Type="http://schemas.openxmlformats.org/officeDocument/2006/relationships/hyperlink" Target="mailto:tatiana.toloza@migracioncolombia.gov.co" TargetMode="External"/><Relationship Id="rId572" Type="http://schemas.openxmlformats.org/officeDocument/2006/relationships/hyperlink" Target="mailto:adriana.gaitana@migracioncolombia.gov.co" TargetMode="External"/><Relationship Id="rId225" Type="http://schemas.openxmlformats.org/officeDocument/2006/relationships/hyperlink" Target="mailto:alvaro.vargas@migracioncolombia.gov.co" TargetMode="External"/><Relationship Id="rId267" Type="http://schemas.openxmlformats.org/officeDocument/2006/relationships/hyperlink" Target="mailto:rosa.martinez@migracioncolombia.gov.co" TargetMode="External"/><Relationship Id="rId432" Type="http://schemas.openxmlformats.org/officeDocument/2006/relationships/hyperlink" Target="mailto:rosa.martinez@migracioncolombia.gov.co" TargetMode="External"/><Relationship Id="rId474" Type="http://schemas.openxmlformats.org/officeDocument/2006/relationships/hyperlink" Target="mailto:juan.camargo@migracioncolombia.gov.co" TargetMode="External"/><Relationship Id="rId127" Type="http://schemas.openxmlformats.org/officeDocument/2006/relationships/hyperlink" Target="mailto:MARIA.HURTADO@MIGRACIONCOLOMBIA.GOV.CO" TargetMode="External"/><Relationship Id="rId31" Type="http://schemas.openxmlformats.org/officeDocument/2006/relationships/hyperlink" Target="mailto:nestor.medina@migracioncolombia.gov.co" TargetMode="External"/><Relationship Id="rId73" Type="http://schemas.openxmlformats.org/officeDocument/2006/relationships/hyperlink" Target="mailto:gilmer.amezquita@migracioncolombia.gov.co" TargetMode="External"/><Relationship Id="rId169" Type="http://schemas.openxmlformats.org/officeDocument/2006/relationships/hyperlink" Target="mailto:nestor.medina@migracioncolombia.gov.co" TargetMode="External"/><Relationship Id="rId334" Type="http://schemas.openxmlformats.org/officeDocument/2006/relationships/hyperlink" Target="mailto:maria.aguirre@migracioncolombia.gov.co" TargetMode="External"/><Relationship Id="rId376" Type="http://schemas.openxmlformats.org/officeDocument/2006/relationships/hyperlink" Target="mailto:nikolle.laguado@migracioncolombia.gov.co" TargetMode="External"/><Relationship Id="rId541" Type="http://schemas.openxmlformats.org/officeDocument/2006/relationships/hyperlink" Target="mailto:jose.vega@migracioncolombia.gov.co" TargetMode="External"/><Relationship Id="rId583" Type="http://schemas.openxmlformats.org/officeDocument/2006/relationships/hyperlink" Target="mailto:susan.perez@migracioncolombia.gov.co" TargetMode="External"/><Relationship Id="rId4" Type="http://schemas.openxmlformats.org/officeDocument/2006/relationships/hyperlink" Target="mailto:johana.oviedo@migracioncolombia.gov.co" TargetMode="External"/><Relationship Id="rId180" Type="http://schemas.openxmlformats.org/officeDocument/2006/relationships/hyperlink" Target="mailto:nestor.medina@migracioncolombia.gov.co" TargetMode="External"/><Relationship Id="rId236" Type="http://schemas.openxmlformats.org/officeDocument/2006/relationships/hyperlink" Target="mailto:gilmer.amezquita@migracioncolombia.gov.co" TargetMode="External"/><Relationship Id="rId278" Type="http://schemas.openxmlformats.org/officeDocument/2006/relationships/hyperlink" Target="mailto:oscar.obando@migracioncolombia.gov.co" TargetMode="External"/><Relationship Id="rId401" Type="http://schemas.openxmlformats.org/officeDocument/2006/relationships/hyperlink" Target="mailto:juan.arcos@migracioncolombia.gov.co" TargetMode="External"/><Relationship Id="rId443" Type="http://schemas.openxmlformats.org/officeDocument/2006/relationships/hyperlink" Target="mailto:susan.perez@migracioncolombia.gov.co" TargetMode="External"/><Relationship Id="rId303" Type="http://schemas.openxmlformats.org/officeDocument/2006/relationships/hyperlink" Target="mailto:gilmer.amezquita@migracioncolombia.gov.co" TargetMode="External"/><Relationship Id="rId485" Type="http://schemas.openxmlformats.org/officeDocument/2006/relationships/hyperlink" Target="mailto:johana.oviedo@migracioncolombia.gov.co" TargetMode="External"/><Relationship Id="rId42" Type="http://schemas.openxmlformats.org/officeDocument/2006/relationships/hyperlink" Target="mailto:nestor.medina@migracioncolombia.gov.co" TargetMode="External"/><Relationship Id="rId84" Type="http://schemas.openxmlformats.org/officeDocument/2006/relationships/hyperlink" Target="mailto:gilmer.amezquita@migracioncolombia.gov.co" TargetMode="External"/><Relationship Id="rId138" Type="http://schemas.openxmlformats.org/officeDocument/2006/relationships/hyperlink" Target="mailto:yana.gonzalez@migracioncolombia.gov.co" TargetMode="External"/><Relationship Id="rId345" Type="http://schemas.openxmlformats.org/officeDocument/2006/relationships/hyperlink" Target="mailto:marina.villa@migracioncolombia.gov.co" TargetMode="External"/><Relationship Id="rId387" Type="http://schemas.openxmlformats.org/officeDocument/2006/relationships/hyperlink" Target="mailto:rosa.martinez@migracioncolombia.gov.co" TargetMode="External"/><Relationship Id="rId510" Type="http://schemas.openxmlformats.org/officeDocument/2006/relationships/hyperlink" Target="mailto:johana.oviedo@migracioncolombia.gov.co" TargetMode="External"/><Relationship Id="rId552" Type="http://schemas.openxmlformats.org/officeDocument/2006/relationships/hyperlink" Target="mailto:HELVER.GUZMAN@MIGRACIONCOLOMBIA.GOV.CO" TargetMode="External"/><Relationship Id="rId191" Type="http://schemas.openxmlformats.org/officeDocument/2006/relationships/hyperlink" Target="mailto:nestor.medina@migracioncolombia.gov.co" TargetMode="External"/><Relationship Id="rId205" Type="http://schemas.openxmlformats.org/officeDocument/2006/relationships/hyperlink" Target="mailto:nestor.medina@migracioncolombia.gov.co" TargetMode="External"/><Relationship Id="rId247" Type="http://schemas.openxmlformats.org/officeDocument/2006/relationships/hyperlink" Target="mailto:sandra.vega@migracioncolombia.gov.co" TargetMode="External"/><Relationship Id="rId412" Type="http://schemas.openxmlformats.org/officeDocument/2006/relationships/hyperlink" Target="mailto:gilmer.amezquita@migracioncolombia.gov.co" TargetMode="External"/><Relationship Id="rId107" Type="http://schemas.openxmlformats.org/officeDocument/2006/relationships/hyperlink" Target="mailto:felipe.castillo@migracioncolombia.gov.co" TargetMode="External"/><Relationship Id="rId289" Type="http://schemas.openxmlformats.org/officeDocument/2006/relationships/hyperlink" Target="mailto:maria.aguirre@migracioncolombia.gov.co" TargetMode="External"/><Relationship Id="rId454" Type="http://schemas.openxmlformats.org/officeDocument/2006/relationships/hyperlink" Target="mailto:yana.gonzalez@migracioncolombia.gov.co" TargetMode="External"/><Relationship Id="rId496" Type="http://schemas.openxmlformats.org/officeDocument/2006/relationships/hyperlink" Target="mailto:sandra.vega@migracioncolombia.gov.co" TargetMode="External"/><Relationship Id="rId11" Type="http://schemas.openxmlformats.org/officeDocument/2006/relationships/hyperlink" Target="mailto:hernando.gonzalez@migracioncolombia.gov.co" TargetMode="External"/><Relationship Id="rId53" Type="http://schemas.openxmlformats.org/officeDocument/2006/relationships/hyperlink" Target="mailto:ruben.ariza@migracioncolombia.gov.co" TargetMode="External"/><Relationship Id="rId149" Type="http://schemas.openxmlformats.org/officeDocument/2006/relationships/hyperlink" Target="mailto:nestor.medina@migracioncolombia.gov.co" TargetMode="External"/><Relationship Id="rId314" Type="http://schemas.openxmlformats.org/officeDocument/2006/relationships/hyperlink" Target="mailto:gilmer.amezquita@migracioncolombia.gov.co" TargetMode="External"/><Relationship Id="rId356" Type="http://schemas.openxmlformats.org/officeDocument/2006/relationships/hyperlink" Target="mailto:oscar.obando@migracioncolombia.gov.co" TargetMode="External"/><Relationship Id="rId398" Type="http://schemas.openxmlformats.org/officeDocument/2006/relationships/hyperlink" Target="mailto:fabio.torres@migracioncolombia.gov.co" TargetMode="External"/><Relationship Id="rId521" Type="http://schemas.openxmlformats.org/officeDocument/2006/relationships/hyperlink" Target="mailto:monica.rocha@migracioncolombia.gov.co" TargetMode="External"/><Relationship Id="rId563" Type="http://schemas.openxmlformats.org/officeDocument/2006/relationships/hyperlink" Target="mailto:marina.villa@migracioncolombia.gov.co" TargetMode="External"/><Relationship Id="rId95" Type="http://schemas.openxmlformats.org/officeDocument/2006/relationships/hyperlink" Target="mailto:gilmer.amezquita@migracioncolombia.gov.co" TargetMode="External"/><Relationship Id="rId160" Type="http://schemas.openxmlformats.org/officeDocument/2006/relationships/hyperlink" Target="mailto:nestor.medina@migracioncolombia.gov.co" TargetMode="External"/><Relationship Id="rId216" Type="http://schemas.openxmlformats.org/officeDocument/2006/relationships/hyperlink" Target="mailto:nestor.medina@migracioncolombia.gov.co" TargetMode="External"/><Relationship Id="rId423" Type="http://schemas.openxmlformats.org/officeDocument/2006/relationships/hyperlink" Target="mailto:fabio.torres@migracioncolombia.gov.co" TargetMode="External"/><Relationship Id="rId258" Type="http://schemas.openxmlformats.org/officeDocument/2006/relationships/hyperlink" Target="mailto:leonardo.carvajal@migracioncolombia.gov.co" TargetMode="External"/><Relationship Id="rId465" Type="http://schemas.openxmlformats.org/officeDocument/2006/relationships/hyperlink" Target="mailto:isabel.castro@migracioncolombia.gov.co" TargetMode="External"/><Relationship Id="rId22" Type="http://schemas.openxmlformats.org/officeDocument/2006/relationships/hyperlink" Target="mailto:rosa.martinez@migracioncolombia.gov.co" TargetMode="External"/><Relationship Id="rId64" Type="http://schemas.openxmlformats.org/officeDocument/2006/relationships/hyperlink" Target="mailto:gilmer.amezquita@migracioncolombia.gov.co" TargetMode="External"/><Relationship Id="rId118" Type="http://schemas.openxmlformats.org/officeDocument/2006/relationships/hyperlink" Target="mailto:rosa.martinez@migracioncolombia.gov.co" TargetMode="External"/><Relationship Id="rId325" Type="http://schemas.openxmlformats.org/officeDocument/2006/relationships/hyperlink" Target="mailto:martha.gaitan@migracioncolombia.gov.co" TargetMode="External"/><Relationship Id="rId367" Type="http://schemas.openxmlformats.org/officeDocument/2006/relationships/hyperlink" Target="mailto:oscar.gomez@migracioncolombia.gov.co" TargetMode="External"/><Relationship Id="rId532" Type="http://schemas.openxmlformats.org/officeDocument/2006/relationships/hyperlink" Target="mailto:rosa.martinez@migracioncolombia.gov.co" TargetMode="External"/><Relationship Id="rId574" Type="http://schemas.openxmlformats.org/officeDocument/2006/relationships/hyperlink" Target="mailto:carlos.sanchez@migracioncolombia.gov.co" TargetMode="External"/><Relationship Id="rId171" Type="http://schemas.openxmlformats.org/officeDocument/2006/relationships/hyperlink" Target="mailto:nestor.medina@migracioncolombia.gov.co" TargetMode="External"/><Relationship Id="rId227" Type="http://schemas.openxmlformats.org/officeDocument/2006/relationships/hyperlink" Target="mailto:juan.camargo@migracioncolombia.gov.co" TargetMode="External"/><Relationship Id="rId269" Type="http://schemas.openxmlformats.org/officeDocument/2006/relationships/hyperlink" Target="mailto:karen.romero@migracioncolombia.gov.co" TargetMode="External"/><Relationship Id="rId434" Type="http://schemas.openxmlformats.org/officeDocument/2006/relationships/hyperlink" Target="mailto:maria.aguirre@migracioncolombia.gov.co" TargetMode="External"/><Relationship Id="rId476" Type="http://schemas.openxmlformats.org/officeDocument/2006/relationships/hyperlink" Target="mailto:MARIA.HURTADO@MIGRACIONCOLOMBIA.GOV.CO" TargetMode="External"/><Relationship Id="rId33" Type="http://schemas.openxmlformats.org/officeDocument/2006/relationships/hyperlink" Target="mailto:nestor.medina@migracioncolombia.gov.co" TargetMode="External"/><Relationship Id="rId129" Type="http://schemas.openxmlformats.org/officeDocument/2006/relationships/hyperlink" Target="mailto:MARIA.HURTADO@MIGRACIONCOLOMBIA.GOV.CO" TargetMode="External"/><Relationship Id="rId280" Type="http://schemas.openxmlformats.org/officeDocument/2006/relationships/hyperlink" Target="mailto:carlos.useche@migracioncolombia.gov.co" TargetMode="External"/><Relationship Id="rId336" Type="http://schemas.openxmlformats.org/officeDocument/2006/relationships/hyperlink" Target="mailto:raquel.cardozo@migracioncolombia.gov.co" TargetMode="External"/><Relationship Id="rId501" Type="http://schemas.openxmlformats.org/officeDocument/2006/relationships/hyperlink" Target="mailto:jorge.tirado@migracioncolombia.gov.co" TargetMode="External"/><Relationship Id="rId543" Type="http://schemas.openxmlformats.org/officeDocument/2006/relationships/hyperlink" Target="mailto:maria.aguirre@migracioncolombia.gov.co" TargetMode="External"/><Relationship Id="rId75" Type="http://schemas.openxmlformats.org/officeDocument/2006/relationships/hyperlink" Target="mailto:gilmer.amezquita@migracioncolombia.gov.co" TargetMode="External"/><Relationship Id="rId140" Type="http://schemas.openxmlformats.org/officeDocument/2006/relationships/hyperlink" Target="mailto:shirley.prieto@migracioncolombia.gov.co" TargetMode="External"/><Relationship Id="rId182" Type="http://schemas.openxmlformats.org/officeDocument/2006/relationships/hyperlink" Target="mailto:nestor.medina@migracioncolombia.gov.co" TargetMode="External"/><Relationship Id="rId378" Type="http://schemas.openxmlformats.org/officeDocument/2006/relationships/hyperlink" Target="mailto:leonardo.sierra@migracioncolombia.gov.co" TargetMode="External"/><Relationship Id="rId403" Type="http://schemas.openxmlformats.org/officeDocument/2006/relationships/hyperlink" Target="mailto:sandra.martinez@migracioncolombia.gov.co" TargetMode="External"/><Relationship Id="rId585" Type="http://schemas.openxmlformats.org/officeDocument/2006/relationships/hyperlink" Target="mailto:sandra.vega@migracioncolombia.gov.co" TargetMode="External"/><Relationship Id="rId6" Type="http://schemas.openxmlformats.org/officeDocument/2006/relationships/hyperlink" Target="mailto:rosa.martinez@migracioncolombia.gov.co" TargetMode="External"/><Relationship Id="rId238" Type="http://schemas.openxmlformats.org/officeDocument/2006/relationships/hyperlink" Target="mailto:ruben.ariza@migracioncolombia.gov.co" TargetMode="External"/><Relationship Id="rId445" Type="http://schemas.openxmlformats.org/officeDocument/2006/relationships/hyperlink" Target="mailto:maria.aguirre@migracioncolombia.gov.co" TargetMode="External"/><Relationship Id="rId487" Type="http://schemas.openxmlformats.org/officeDocument/2006/relationships/hyperlink" Target="mailto:johana.oviedo@migracioncolombia.gov.co" TargetMode="External"/><Relationship Id="rId291" Type="http://schemas.openxmlformats.org/officeDocument/2006/relationships/hyperlink" Target="mailto:maria.aguirre@migracioncolombia.gov.co" TargetMode="External"/><Relationship Id="rId305" Type="http://schemas.openxmlformats.org/officeDocument/2006/relationships/hyperlink" Target="mailto:gilmer.amezquita@migracioncolombia.gov.co" TargetMode="External"/><Relationship Id="rId347" Type="http://schemas.openxmlformats.org/officeDocument/2006/relationships/hyperlink" Target="mailto:maria.aguirre@migracioncolombia.gov.co" TargetMode="External"/><Relationship Id="rId512" Type="http://schemas.openxmlformats.org/officeDocument/2006/relationships/hyperlink" Target="mailto:johana.oviedo@migracioncolombia.gov.co" TargetMode="External"/><Relationship Id="rId44" Type="http://schemas.openxmlformats.org/officeDocument/2006/relationships/hyperlink" Target="mailto:Edwin.patino@migracioncolombia.gov.co" TargetMode="External"/><Relationship Id="rId86" Type="http://schemas.openxmlformats.org/officeDocument/2006/relationships/hyperlink" Target="mailto:gilmer.amezquita@migracioncolombia.gov.co" TargetMode="External"/><Relationship Id="rId151" Type="http://schemas.openxmlformats.org/officeDocument/2006/relationships/hyperlink" Target="mailto:nestor.medina@migracioncolombia.gov.co" TargetMode="External"/><Relationship Id="rId389" Type="http://schemas.openxmlformats.org/officeDocument/2006/relationships/hyperlink" Target="mailto:monica.rocha@migracioncolombia.gov.co" TargetMode="External"/><Relationship Id="rId554" Type="http://schemas.openxmlformats.org/officeDocument/2006/relationships/hyperlink" Target="mailto:monica.rocha@migracioncolombia.gov.co" TargetMode="External"/><Relationship Id="rId193" Type="http://schemas.openxmlformats.org/officeDocument/2006/relationships/hyperlink" Target="mailto:nestor.medina@migracioncolombia.gov.co" TargetMode="External"/><Relationship Id="rId207" Type="http://schemas.openxmlformats.org/officeDocument/2006/relationships/hyperlink" Target="mailto:nestor.medina@migracioncolombia.gov.co" TargetMode="External"/><Relationship Id="rId249" Type="http://schemas.openxmlformats.org/officeDocument/2006/relationships/hyperlink" Target="mailto:gilmer.amezquita@migracioncolombia.gov.co" TargetMode="External"/><Relationship Id="rId414" Type="http://schemas.openxmlformats.org/officeDocument/2006/relationships/hyperlink" Target="mailto:gilmer.amezquita@migracioncolombia.gov.co" TargetMode="External"/><Relationship Id="rId456" Type="http://schemas.openxmlformats.org/officeDocument/2006/relationships/hyperlink" Target="mailto:johana.oviedo@migracioncolombia.gov.co" TargetMode="External"/><Relationship Id="rId498" Type="http://schemas.openxmlformats.org/officeDocument/2006/relationships/hyperlink" Target="mailto:fabio.torres@migracioncolombia.gov.co" TargetMode="External"/><Relationship Id="rId13" Type="http://schemas.openxmlformats.org/officeDocument/2006/relationships/hyperlink" Target="mailto:hernando.gonzalez@migracioncolombia.gov.co" TargetMode="External"/><Relationship Id="rId109" Type="http://schemas.openxmlformats.org/officeDocument/2006/relationships/hyperlink" Target="mailto:felipe.castillo@migracioncolombia.gov.co" TargetMode="External"/><Relationship Id="rId260" Type="http://schemas.openxmlformats.org/officeDocument/2006/relationships/hyperlink" Target="mailto:fabio.torres@migracioncolombia.gov.co" TargetMode="External"/><Relationship Id="rId316" Type="http://schemas.openxmlformats.org/officeDocument/2006/relationships/hyperlink" Target="mailto:gilmer.amezquita@migracioncolombia.gov.co" TargetMode="External"/><Relationship Id="rId523" Type="http://schemas.openxmlformats.org/officeDocument/2006/relationships/hyperlink" Target="mailto:alvaro.vargas@migracioncolombia.gov.co/leonardo.sierra@migracioncolombia.gov.co" TargetMode="External"/><Relationship Id="rId55" Type="http://schemas.openxmlformats.org/officeDocument/2006/relationships/hyperlink" Target="mailto:maria.chaverra@migracioncolombia.gov.co" TargetMode="External"/><Relationship Id="rId97" Type="http://schemas.openxmlformats.org/officeDocument/2006/relationships/hyperlink" Target="mailto:gilmer.amezquita@migracioncolombia.gov.co" TargetMode="External"/><Relationship Id="rId120" Type="http://schemas.openxmlformats.org/officeDocument/2006/relationships/hyperlink" Target="mailto:susan.perez@migracioncolombia.gov.co" TargetMode="External"/><Relationship Id="rId358" Type="http://schemas.openxmlformats.org/officeDocument/2006/relationships/hyperlink" Target="mailto:fabio.torres@migracioncolombia.gov.co" TargetMode="External"/><Relationship Id="rId565" Type="http://schemas.openxmlformats.org/officeDocument/2006/relationships/hyperlink" Target="mailto:miriam.martinez@migracioncolombia.gov.co" TargetMode="External"/><Relationship Id="rId162" Type="http://schemas.openxmlformats.org/officeDocument/2006/relationships/hyperlink" Target="mailto:nestor.medina@migracioncolombia.gov.co" TargetMode="External"/><Relationship Id="rId218" Type="http://schemas.openxmlformats.org/officeDocument/2006/relationships/hyperlink" Target="mailto:nestor.medina@migracioncolombia.gov.co" TargetMode="External"/><Relationship Id="rId425" Type="http://schemas.openxmlformats.org/officeDocument/2006/relationships/hyperlink" Target="mailto:shirley.prieto@migracioncolombia.gov.co" TargetMode="External"/><Relationship Id="rId467" Type="http://schemas.openxmlformats.org/officeDocument/2006/relationships/hyperlink" Target="mailto:edwin.patino@migracioncolombia.gov.co" TargetMode="External"/><Relationship Id="rId271" Type="http://schemas.openxmlformats.org/officeDocument/2006/relationships/hyperlink" Target="mailto:karen.romero@migracioncolombia.gov.co" TargetMode="External"/><Relationship Id="rId24" Type="http://schemas.openxmlformats.org/officeDocument/2006/relationships/hyperlink" Target="mailto:carlos.useche@migracioncolombia.gov.co" TargetMode="External"/><Relationship Id="rId66" Type="http://schemas.openxmlformats.org/officeDocument/2006/relationships/hyperlink" Target="mailto:gilmer.amezquita@migracioncolombia.gov.co" TargetMode="External"/><Relationship Id="rId131" Type="http://schemas.openxmlformats.org/officeDocument/2006/relationships/hyperlink" Target="mailto:MARIA.HURTADO@MIGRACIONCOLOMBIA.GOV.CO" TargetMode="External"/><Relationship Id="rId327" Type="http://schemas.openxmlformats.org/officeDocument/2006/relationships/hyperlink" Target="mailto:gilmer.amezquita@migracioncolombia.gov.co" TargetMode="External"/><Relationship Id="rId369" Type="http://schemas.openxmlformats.org/officeDocument/2006/relationships/hyperlink" Target="mailto:johana.oviedo@migracioncolombia.gov.co" TargetMode="External"/><Relationship Id="rId534" Type="http://schemas.openxmlformats.org/officeDocument/2006/relationships/hyperlink" Target="mailto:gustavo.echandia@migracioncolombia.gov.co" TargetMode="External"/><Relationship Id="rId576" Type="http://schemas.openxmlformats.org/officeDocument/2006/relationships/hyperlink" Target="mailto:alexis.morales@migracioncolombia.gov.co" TargetMode="External"/><Relationship Id="rId173" Type="http://schemas.openxmlformats.org/officeDocument/2006/relationships/hyperlink" Target="mailto:nestor.medina@migracioncolombia.gov.co" TargetMode="External"/><Relationship Id="rId229" Type="http://schemas.openxmlformats.org/officeDocument/2006/relationships/hyperlink" Target="mailto:gilmer.amezquita@migracioncolombia.gov.co" TargetMode="External"/><Relationship Id="rId380" Type="http://schemas.openxmlformats.org/officeDocument/2006/relationships/hyperlink" Target="mailto:yair.carranza@migracioncolombia.gov.co" TargetMode="External"/><Relationship Id="rId436" Type="http://schemas.openxmlformats.org/officeDocument/2006/relationships/hyperlink" Target="mailto:ingrid.galindo@migracioncolombia.gov.co" TargetMode="External"/><Relationship Id="rId240" Type="http://schemas.openxmlformats.org/officeDocument/2006/relationships/hyperlink" Target="mailto:jenny.carvajal@migracioncolombia.gov.co" TargetMode="External"/><Relationship Id="rId478" Type="http://schemas.openxmlformats.org/officeDocument/2006/relationships/hyperlink" Target="mailto:HELVER.GUZMAN@MIGRACIONCOLOMBIA.GOV.CO" TargetMode="External"/><Relationship Id="rId35" Type="http://schemas.openxmlformats.org/officeDocument/2006/relationships/hyperlink" Target="mailto:nestor.medina@migracioncolombia.gov.co" TargetMode="External"/><Relationship Id="rId77" Type="http://schemas.openxmlformats.org/officeDocument/2006/relationships/hyperlink" Target="mailto:gilmer.amezquita@migracioncolombia.gov.co" TargetMode="External"/><Relationship Id="rId100" Type="http://schemas.openxmlformats.org/officeDocument/2006/relationships/hyperlink" Target="mailto:brayan.valbuena@migracioncolombia.gov.co" TargetMode="External"/><Relationship Id="rId282" Type="http://schemas.openxmlformats.org/officeDocument/2006/relationships/hyperlink" Target="mailto:nikolle.laguado@migracioncolombia.gov.co" TargetMode="External"/><Relationship Id="rId338" Type="http://schemas.openxmlformats.org/officeDocument/2006/relationships/hyperlink" Target="mailto:raquel.cardozo@migracioncolombia.gov.co" TargetMode="External"/><Relationship Id="rId503" Type="http://schemas.openxmlformats.org/officeDocument/2006/relationships/hyperlink" Target="mailto:juan.arcos@migracioncolombia.gov.co" TargetMode="External"/><Relationship Id="rId545" Type="http://schemas.openxmlformats.org/officeDocument/2006/relationships/hyperlink" Target="mailto:jorge.tirado@migracioncolombia.gov.co" TargetMode="External"/><Relationship Id="rId587" Type="http://schemas.openxmlformats.org/officeDocument/2006/relationships/hyperlink" Target="mailto:juan.arcos@migracioncolombia.gov.co" TargetMode="External"/><Relationship Id="rId8" Type="http://schemas.openxmlformats.org/officeDocument/2006/relationships/hyperlink" Target="mailto:sandra.vega@migracioncolombia.gov.co" TargetMode="External"/><Relationship Id="rId142" Type="http://schemas.openxmlformats.org/officeDocument/2006/relationships/hyperlink" Target="mailto:felipe.castillo@migracioncolombia.gov.co" TargetMode="External"/><Relationship Id="rId184" Type="http://schemas.openxmlformats.org/officeDocument/2006/relationships/hyperlink" Target="mailto:nestor.medina@migracioncolombia.gov.co" TargetMode="External"/><Relationship Id="rId391" Type="http://schemas.openxmlformats.org/officeDocument/2006/relationships/hyperlink" Target="mailto:monica.rocha@migracioncolombia.gov.co" TargetMode="External"/><Relationship Id="rId405" Type="http://schemas.openxmlformats.org/officeDocument/2006/relationships/hyperlink" Target="mailto:sandra.vega@migracioncolombia.gov.co" TargetMode="External"/><Relationship Id="rId447" Type="http://schemas.openxmlformats.org/officeDocument/2006/relationships/hyperlink" Target="mailto:CARLOS.AVILA@MIGRACIONCOLOMBIA.GOV.CO" TargetMode="External"/><Relationship Id="rId251" Type="http://schemas.openxmlformats.org/officeDocument/2006/relationships/hyperlink" Target="mailto:gilmer.amezquita@migracioncolombia.gov.co" TargetMode="External"/><Relationship Id="rId489" Type="http://schemas.openxmlformats.org/officeDocument/2006/relationships/hyperlink" Target="mailto:johana.oviedo@migracioncolombia.gov.co" TargetMode="External"/><Relationship Id="rId46" Type="http://schemas.openxmlformats.org/officeDocument/2006/relationships/hyperlink" Target="mailto:johana.oviedo@migracioncolombia.gov.co" TargetMode="External"/><Relationship Id="rId293" Type="http://schemas.openxmlformats.org/officeDocument/2006/relationships/hyperlink" Target="mailto:maria.aguirre@migracioncolombia.gov.co" TargetMode="External"/><Relationship Id="rId307" Type="http://schemas.openxmlformats.org/officeDocument/2006/relationships/hyperlink" Target="mailto:gilmer.amezquita@migracioncolombia.gov.co" TargetMode="External"/><Relationship Id="rId349" Type="http://schemas.openxmlformats.org/officeDocument/2006/relationships/hyperlink" Target="mailto:oscar.obando@migracioncolombia.gov.co" TargetMode="External"/><Relationship Id="rId514" Type="http://schemas.openxmlformats.org/officeDocument/2006/relationships/hyperlink" Target="mailto:karen.canon@migracioncolombia.gov.co" TargetMode="External"/><Relationship Id="rId556" Type="http://schemas.openxmlformats.org/officeDocument/2006/relationships/hyperlink" Target="mailto:HELVER.GUZMAN@MIGRACIONCOLOMBIA.GOV.CO" TargetMode="External"/><Relationship Id="rId88" Type="http://schemas.openxmlformats.org/officeDocument/2006/relationships/hyperlink" Target="mailto:gilmer.amezquita@migracioncolombia.gov.co" TargetMode="External"/><Relationship Id="rId111" Type="http://schemas.openxmlformats.org/officeDocument/2006/relationships/hyperlink" Target="mailto:maria.aguirre@migracioncolombia.gov.co" TargetMode="External"/><Relationship Id="rId153" Type="http://schemas.openxmlformats.org/officeDocument/2006/relationships/hyperlink" Target="mailto:nestor.medina@migracioncolombia.gov.co" TargetMode="External"/><Relationship Id="rId195" Type="http://schemas.openxmlformats.org/officeDocument/2006/relationships/hyperlink" Target="mailto:nestor.medina@migracioncolombia.gov.co" TargetMode="External"/><Relationship Id="rId209" Type="http://schemas.openxmlformats.org/officeDocument/2006/relationships/hyperlink" Target="mailto:nestor.medina@migracioncolombia.gov.co" TargetMode="External"/><Relationship Id="rId360" Type="http://schemas.openxmlformats.org/officeDocument/2006/relationships/hyperlink" Target="mailto:maria.chaverra@migracioncolombia.gov.co" TargetMode="External"/><Relationship Id="rId416" Type="http://schemas.openxmlformats.org/officeDocument/2006/relationships/hyperlink" Target="mailto:gilmer.amezquita@migracioncolombia.gov.co" TargetMode="External"/><Relationship Id="rId220" Type="http://schemas.openxmlformats.org/officeDocument/2006/relationships/hyperlink" Target="mailto:nestor.medina@migracioncolombia.gov.co" TargetMode="External"/><Relationship Id="rId458" Type="http://schemas.openxmlformats.org/officeDocument/2006/relationships/hyperlink" Target="mailto:johana.oviedo@migracioncolombia.gov.co" TargetMode="External"/><Relationship Id="rId15" Type="http://schemas.openxmlformats.org/officeDocument/2006/relationships/hyperlink" Target="mailto:hernando.gonzalez@migracioncolombia.gov.co" TargetMode="External"/><Relationship Id="rId57" Type="http://schemas.openxmlformats.org/officeDocument/2006/relationships/hyperlink" Target="mailto:diana.sierra@migracioncolombia.gov.co" TargetMode="External"/><Relationship Id="rId262" Type="http://schemas.openxmlformats.org/officeDocument/2006/relationships/hyperlink" Target="mailto:sandra.vega@migracioncolombia.gov.co" TargetMode="External"/><Relationship Id="rId318" Type="http://schemas.openxmlformats.org/officeDocument/2006/relationships/hyperlink" Target="mailto:gilmer.amezquita@migracioncolombia.gov.co" TargetMode="External"/><Relationship Id="rId525" Type="http://schemas.openxmlformats.org/officeDocument/2006/relationships/hyperlink" Target="mailto:ingrid.galindo@migracioncolombia.gov.co" TargetMode="External"/><Relationship Id="rId567" Type="http://schemas.openxmlformats.org/officeDocument/2006/relationships/hyperlink" Target="mailto:miriam.martinez@migracioncolombia.gov.co" TargetMode="External"/><Relationship Id="rId99" Type="http://schemas.openxmlformats.org/officeDocument/2006/relationships/hyperlink" Target="mailto:gilmer.amezquita@migracioncolombia.gov.co" TargetMode="External"/><Relationship Id="rId122" Type="http://schemas.openxmlformats.org/officeDocument/2006/relationships/hyperlink" Target="mailto:nelson.yazo@migracioncolombia.gov.co" TargetMode="External"/><Relationship Id="rId164" Type="http://schemas.openxmlformats.org/officeDocument/2006/relationships/hyperlink" Target="mailto:nestor.medina@migracioncolombia.gov.co" TargetMode="External"/><Relationship Id="rId371" Type="http://schemas.openxmlformats.org/officeDocument/2006/relationships/hyperlink" Target="mailto:maria.aguirre@migracioncolombia.gov.co" TargetMode="External"/><Relationship Id="rId427" Type="http://schemas.openxmlformats.org/officeDocument/2006/relationships/hyperlink" Target="mailto:susan.perez@migracioncolombia.gov.co" TargetMode="External"/><Relationship Id="rId469" Type="http://schemas.openxmlformats.org/officeDocument/2006/relationships/hyperlink" Target="mailto:johana.oviedo@migracioncolombia.gov.co" TargetMode="External"/><Relationship Id="rId26" Type="http://schemas.openxmlformats.org/officeDocument/2006/relationships/hyperlink" Target="mailto:susan.perez@migracioncolombia.gov.co" TargetMode="External"/><Relationship Id="rId231" Type="http://schemas.openxmlformats.org/officeDocument/2006/relationships/hyperlink" Target="mailto:nestor.medina@migracioncolombia.gov.co" TargetMode="External"/><Relationship Id="rId273" Type="http://schemas.openxmlformats.org/officeDocument/2006/relationships/hyperlink" Target="mailto:susan.perez@migracioncolombia.gov.co" TargetMode="External"/><Relationship Id="rId329" Type="http://schemas.openxmlformats.org/officeDocument/2006/relationships/hyperlink" Target="mailto:carlos.useche@migracioncolombia.gov.co" TargetMode="External"/><Relationship Id="rId480" Type="http://schemas.openxmlformats.org/officeDocument/2006/relationships/hyperlink" Target="mailto:fabio.torres@migracioncolombia.gov.co" TargetMode="External"/><Relationship Id="rId536" Type="http://schemas.openxmlformats.org/officeDocument/2006/relationships/hyperlink" Target="mailto:johana.oviedo@migracioncolombia.gov.co" TargetMode="External"/><Relationship Id="rId68" Type="http://schemas.openxmlformats.org/officeDocument/2006/relationships/hyperlink" Target="mailto:gilmer.amezquita@migracioncolombia.gov.co" TargetMode="External"/><Relationship Id="rId133" Type="http://schemas.openxmlformats.org/officeDocument/2006/relationships/hyperlink" Target="mailto:oscar.gomez@migracioncolombia.gov.co" TargetMode="External"/><Relationship Id="rId175" Type="http://schemas.openxmlformats.org/officeDocument/2006/relationships/hyperlink" Target="mailto:nestor.medina@migracioncolombia.gov.co" TargetMode="External"/><Relationship Id="rId340" Type="http://schemas.openxmlformats.org/officeDocument/2006/relationships/hyperlink" Target="mailto:ruben.ariza@migracioncolombia.gov.co" TargetMode="External"/><Relationship Id="rId578" Type="http://schemas.openxmlformats.org/officeDocument/2006/relationships/hyperlink" Target="mailto:tatiana.toloza@migracioncolombia.gov.co" TargetMode="External"/><Relationship Id="rId200" Type="http://schemas.openxmlformats.org/officeDocument/2006/relationships/hyperlink" Target="mailto:nestor.medina@migracioncolombia.gov.co" TargetMode="External"/><Relationship Id="rId382" Type="http://schemas.openxmlformats.org/officeDocument/2006/relationships/hyperlink" Target="mailto:nestor.medina@migracioncolombia.gov.co" TargetMode="External"/><Relationship Id="rId438" Type="http://schemas.openxmlformats.org/officeDocument/2006/relationships/hyperlink" Target="mailto:hernando.gonzalez@migracioncolombia.gov.co" TargetMode="External"/><Relationship Id="rId242" Type="http://schemas.openxmlformats.org/officeDocument/2006/relationships/hyperlink" Target="mailto:ingrid.galindo@migracioncolombia.gov.co" TargetMode="External"/><Relationship Id="rId284" Type="http://schemas.openxmlformats.org/officeDocument/2006/relationships/hyperlink" Target="mailto:hernando.gonzalez@migracioncolombia.gov.co" TargetMode="External"/><Relationship Id="rId491" Type="http://schemas.openxmlformats.org/officeDocument/2006/relationships/hyperlink" Target="mailto:johana.oviedo@migracioncolombia.gov.co" TargetMode="External"/><Relationship Id="rId505" Type="http://schemas.openxmlformats.org/officeDocument/2006/relationships/hyperlink" Target="mailto:sandra.vega@migracioncolombia.gov.co" TargetMode="External"/><Relationship Id="rId37" Type="http://schemas.openxmlformats.org/officeDocument/2006/relationships/hyperlink" Target="mailto:nestor.medina@migracioncolombia.gov.co" TargetMode="External"/><Relationship Id="rId79" Type="http://schemas.openxmlformats.org/officeDocument/2006/relationships/hyperlink" Target="mailto:gilmer.amezquita@migracioncolombia.gov.co" TargetMode="External"/><Relationship Id="rId102" Type="http://schemas.openxmlformats.org/officeDocument/2006/relationships/hyperlink" Target="mailto:johana.oviedo@migracioncolombia.gov.co" TargetMode="External"/><Relationship Id="rId144" Type="http://schemas.openxmlformats.org/officeDocument/2006/relationships/hyperlink" Target="mailto:rosa.martinez@migracioncolombia.gov.co" TargetMode="External"/><Relationship Id="rId547" Type="http://schemas.openxmlformats.org/officeDocument/2006/relationships/hyperlink" Target="mailto:jaime.mendez@migracioncolombia.gov.co" TargetMode="External"/><Relationship Id="rId589" Type="http://schemas.openxmlformats.org/officeDocument/2006/relationships/hyperlink" Target="mailto:karen.canon@migracioncolombia.gov.co" TargetMode="External"/><Relationship Id="rId90" Type="http://schemas.openxmlformats.org/officeDocument/2006/relationships/hyperlink" Target="mailto:gilmer.amezquita@migracioncolombia.gov.co" TargetMode="External"/><Relationship Id="rId186" Type="http://schemas.openxmlformats.org/officeDocument/2006/relationships/hyperlink" Target="mailto:nestor.medina@migracioncolombia.gov.co" TargetMode="External"/><Relationship Id="rId351" Type="http://schemas.openxmlformats.org/officeDocument/2006/relationships/hyperlink" Target="mailto:hernando.gonzalez@migracioncolombia.gov.co" TargetMode="External"/><Relationship Id="rId393" Type="http://schemas.openxmlformats.org/officeDocument/2006/relationships/hyperlink" Target="mailto:susan.perez@migracioncolombia.gov.co" TargetMode="External"/><Relationship Id="rId407" Type="http://schemas.openxmlformats.org/officeDocument/2006/relationships/hyperlink" Target="mailto:rosa.martinez@migracioncolombia.gov.co" TargetMode="External"/><Relationship Id="rId449" Type="http://schemas.openxmlformats.org/officeDocument/2006/relationships/hyperlink" Target="mailto:MARIA.HURTADO@MIGRACIONCOLOMBIA.GOV.CO" TargetMode="External"/><Relationship Id="rId211" Type="http://schemas.openxmlformats.org/officeDocument/2006/relationships/hyperlink" Target="mailto:nestor.medina@migracioncolombia.gov.co" TargetMode="External"/><Relationship Id="rId253" Type="http://schemas.openxmlformats.org/officeDocument/2006/relationships/hyperlink" Target="mailto:leonardo.sierra@migracioncolombia.gov.co" TargetMode="External"/><Relationship Id="rId295" Type="http://schemas.openxmlformats.org/officeDocument/2006/relationships/hyperlink" Target="mailto:alvaro.vargas@migracioncolombia.gov.co/leonardo.sierra@migracioncolombia.gov.co" TargetMode="External"/><Relationship Id="rId309" Type="http://schemas.openxmlformats.org/officeDocument/2006/relationships/hyperlink" Target="mailto:gilmer.amezquita@migracioncolombia.gov.co" TargetMode="External"/><Relationship Id="rId460" Type="http://schemas.openxmlformats.org/officeDocument/2006/relationships/hyperlink" Target="mailto:nelson.yazo@migracioncolombia.gov.co" TargetMode="External"/><Relationship Id="rId516" Type="http://schemas.openxmlformats.org/officeDocument/2006/relationships/hyperlink" Target="mailto:marly.berbesi@migracioncolombia.gov.co" TargetMode="External"/><Relationship Id="rId48" Type="http://schemas.openxmlformats.org/officeDocument/2006/relationships/hyperlink" Target="mailto:felipe.castillo@migracioncolombia.gov.co" TargetMode="External"/><Relationship Id="rId113" Type="http://schemas.openxmlformats.org/officeDocument/2006/relationships/hyperlink" Target="mailto:maria.aguirre@migracioncolombia.gov.co" TargetMode="External"/><Relationship Id="rId320" Type="http://schemas.openxmlformats.org/officeDocument/2006/relationships/hyperlink" Target="mailto:carlos.useche@migracioncolombia.gov.co" TargetMode="External"/><Relationship Id="rId558" Type="http://schemas.openxmlformats.org/officeDocument/2006/relationships/hyperlink" Target="mailto:maria.chaverra@migracioncolombia.gov.co" TargetMode="External"/><Relationship Id="rId155" Type="http://schemas.openxmlformats.org/officeDocument/2006/relationships/hyperlink" Target="mailto:nestor.medina@migracioncolombia.gov.co" TargetMode="External"/><Relationship Id="rId197" Type="http://schemas.openxmlformats.org/officeDocument/2006/relationships/hyperlink" Target="mailto:nestor.medina@migracioncolombia.gov.co" TargetMode="External"/><Relationship Id="rId362" Type="http://schemas.openxmlformats.org/officeDocument/2006/relationships/hyperlink" Target="mailto:maria.bohorquez@migracioncolombia.gov.co" TargetMode="External"/><Relationship Id="rId418" Type="http://schemas.openxmlformats.org/officeDocument/2006/relationships/hyperlink" Target="mailto:gilmer.amezquita@migracioncolombia.gov.co" TargetMode="External"/><Relationship Id="rId222" Type="http://schemas.openxmlformats.org/officeDocument/2006/relationships/hyperlink" Target="mailto:nestor.medina@migracioncolombia.gov.co" TargetMode="External"/><Relationship Id="rId264" Type="http://schemas.openxmlformats.org/officeDocument/2006/relationships/hyperlink" Target="mailto:sandra.martinez@migracioncolombia.gov.co" TargetMode="External"/><Relationship Id="rId471" Type="http://schemas.openxmlformats.org/officeDocument/2006/relationships/hyperlink" Target="mailto:johana.oviedo@migracioncolombia.gov.co" TargetMode="External"/><Relationship Id="rId17" Type="http://schemas.openxmlformats.org/officeDocument/2006/relationships/hyperlink" Target="mailto:hernando.gonzalez@migracioncolombia.gov.co" TargetMode="External"/><Relationship Id="rId59" Type="http://schemas.openxmlformats.org/officeDocument/2006/relationships/hyperlink" Target="mailto:monica.rocha@migracioncolombia.gov.co" TargetMode="External"/><Relationship Id="rId124" Type="http://schemas.openxmlformats.org/officeDocument/2006/relationships/hyperlink" Target="mailto:nestor.medina@migracioncolombia.gov.co" TargetMode="External"/><Relationship Id="rId527" Type="http://schemas.openxmlformats.org/officeDocument/2006/relationships/hyperlink" Target="mailto:luz.balcero@migracioncolombia.gov.co" TargetMode="External"/><Relationship Id="rId569" Type="http://schemas.openxmlformats.org/officeDocument/2006/relationships/hyperlink" Target="mailto:alexis.morales@migracioncolombia.gov.co" TargetMode="External"/><Relationship Id="rId70" Type="http://schemas.openxmlformats.org/officeDocument/2006/relationships/hyperlink" Target="mailto:gilmer.amezquita@migracioncolombia.gov.co" TargetMode="External"/><Relationship Id="rId166" Type="http://schemas.openxmlformats.org/officeDocument/2006/relationships/hyperlink" Target="mailto:nestor.medina@migracioncolombia.gov.co" TargetMode="External"/><Relationship Id="rId331" Type="http://schemas.openxmlformats.org/officeDocument/2006/relationships/hyperlink" Target="mailto:rosa.martinez@migracioncolombia.gov.co" TargetMode="External"/><Relationship Id="rId373" Type="http://schemas.openxmlformats.org/officeDocument/2006/relationships/hyperlink" Target="mailto:LEONARDO.CARVAJAL@MIGRACIONCOLOMBIA.GOV.CO" TargetMode="External"/><Relationship Id="rId429" Type="http://schemas.openxmlformats.org/officeDocument/2006/relationships/hyperlink" Target="mailto:nestor.medina@migracioncolombia.gov.co" TargetMode="External"/><Relationship Id="rId580" Type="http://schemas.openxmlformats.org/officeDocument/2006/relationships/hyperlink" Target="mailto:keyner.aparicio@migracioncolombia.gov.co" TargetMode="External"/><Relationship Id="rId1" Type="http://schemas.openxmlformats.org/officeDocument/2006/relationships/hyperlink" Target="mailto:rosa.martinez@migracioncolombia.gov.co" TargetMode="External"/><Relationship Id="rId233" Type="http://schemas.openxmlformats.org/officeDocument/2006/relationships/hyperlink" Target="mailto:gilmer.amezquita@migracioncolombia.gov.co" TargetMode="External"/><Relationship Id="rId440" Type="http://schemas.openxmlformats.org/officeDocument/2006/relationships/hyperlink" Target="mailto:martha.ramos@migracioncolombia.gov.co" TargetMode="External"/><Relationship Id="rId28" Type="http://schemas.openxmlformats.org/officeDocument/2006/relationships/hyperlink" Target="mailto:raquel.cardozo@migracioncolombia.gov.co" TargetMode="External"/><Relationship Id="rId275" Type="http://schemas.openxmlformats.org/officeDocument/2006/relationships/hyperlink" Target="mailto:karen.romero@migracioncolombia.gov.co" TargetMode="External"/><Relationship Id="rId300" Type="http://schemas.openxmlformats.org/officeDocument/2006/relationships/hyperlink" Target="mailto:gilmer.amezquita@migracioncolombia.gov.co" TargetMode="External"/><Relationship Id="rId482" Type="http://schemas.openxmlformats.org/officeDocument/2006/relationships/hyperlink" Target="mailto:johana.oviedo@migracioncolombia.gov.co" TargetMode="External"/><Relationship Id="rId538" Type="http://schemas.openxmlformats.org/officeDocument/2006/relationships/hyperlink" Target="mailto:leonardo.sierra@migracioncolombia.gov.co" TargetMode="External"/><Relationship Id="rId81" Type="http://schemas.openxmlformats.org/officeDocument/2006/relationships/hyperlink" Target="mailto:gilmer.amezquita@migracioncolombia.gov.co" TargetMode="External"/><Relationship Id="rId135" Type="http://schemas.openxmlformats.org/officeDocument/2006/relationships/hyperlink" Target="mailto:felipe.castillo@migracioncolombia.gov.co" TargetMode="External"/><Relationship Id="rId177" Type="http://schemas.openxmlformats.org/officeDocument/2006/relationships/hyperlink" Target="mailto:nestor.medina@migracioncolombia.gov.co" TargetMode="External"/><Relationship Id="rId342" Type="http://schemas.openxmlformats.org/officeDocument/2006/relationships/hyperlink" Target="mailto:rosa.martinez@migracioncolombia.gov.co" TargetMode="External"/><Relationship Id="rId384" Type="http://schemas.openxmlformats.org/officeDocument/2006/relationships/hyperlink" Target="mailto:rosa.martinez@migracioncolombia.gov.co" TargetMode="External"/><Relationship Id="rId591" Type="http://schemas.openxmlformats.org/officeDocument/2006/relationships/printerSettings" Target="../printerSettings/printerSettings1.bin"/><Relationship Id="rId202" Type="http://schemas.openxmlformats.org/officeDocument/2006/relationships/hyperlink" Target="mailto:nestor.medina@migracioncolombia.gov.co" TargetMode="External"/><Relationship Id="rId244" Type="http://schemas.openxmlformats.org/officeDocument/2006/relationships/hyperlink" Target="mailto:susan.perez@migracioncolombia.gov.co" TargetMode="External"/><Relationship Id="rId39" Type="http://schemas.openxmlformats.org/officeDocument/2006/relationships/hyperlink" Target="mailto:nestor.medina@migracioncolombia.gov.co" TargetMode="External"/><Relationship Id="rId286" Type="http://schemas.openxmlformats.org/officeDocument/2006/relationships/hyperlink" Target="mailto:maria.aguirre@migracioncolombia.gov.co" TargetMode="External"/><Relationship Id="rId451" Type="http://schemas.openxmlformats.org/officeDocument/2006/relationships/hyperlink" Target="mailto:MARIA.HURTADO@MIGRACIONCOLOMBIA.GOV.CO" TargetMode="External"/><Relationship Id="rId493" Type="http://schemas.openxmlformats.org/officeDocument/2006/relationships/hyperlink" Target="mailto:isabel.castro@migracioncolombia.gov.co" TargetMode="External"/><Relationship Id="rId507" Type="http://schemas.openxmlformats.org/officeDocument/2006/relationships/hyperlink" Target="mailto:sandra.vega@migracioncolombia.gov.co" TargetMode="External"/><Relationship Id="rId549" Type="http://schemas.openxmlformats.org/officeDocument/2006/relationships/hyperlink" Target="mailto:juan.arcos@migracioncolombia.gov.co" TargetMode="External"/><Relationship Id="rId50" Type="http://schemas.openxmlformats.org/officeDocument/2006/relationships/hyperlink" Target="mailto:maria.aguirre@migracioncolombia.gov.co" TargetMode="External"/><Relationship Id="rId104" Type="http://schemas.openxmlformats.org/officeDocument/2006/relationships/hyperlink" Target="mailto:johana.oviedo@migracioncolombia.gov.co" TargetMode="External"/><Relationship Id="rId146" Type="http://schemas.openxmlformats.org/officeDocument/2006/relationships/hyperlink" Target="mailto:carlos.useche@migracioncolombia.gov.co" TargetMode="External"/><Relationship Id="rId188" Type="http://schemas.openxmlformats.org/officeDocument/2006/relationships/hyperlink" Target="mailto:nestor.medina@migracioncolombia.gov.co" TargetMode="External"/><Relationship Id="rId311" Type="http://schemas.openxmlformats.org/officeDocument/2006/relationships/hyperlink" Target="mailto:gilmer.amezquita@migracioncolombia.gov.co" TargetMode="External"/><Relationship Id="rId353" Type="http://schemas.openxmlformats.org/officeDocument/2006/relationships/hyperlink" Target="mailto:sandra.vega@migracioncolombia.gov.co" TargetMode="External"/><Relationship Id="rId395" Type="http://schemas.openxmlformats.org/officeDocument/2006/relationships/hyperlink" Target="mailto:nestor.medina@migracioncolombia.gov.co" TargetMode="External"/><Relationship Id="rId409" Type="http://schemas.openxmlformats.org/officeDocument/2006/relationships/hyperlink" Target="mailto:gilmer.amezquita@migracioncolombia.gov.co" TargetMode="External"/><Relationship Id="rId560" Type="http://schemas.openxmlformats.org/officeDocument/2006/relationships/hyperlink" Target="mailto:HELVER.GUZMAN@MIGRACIONCOLOMBIA.GOV.CO" TargetMode="External"/><Relationship Id="rId92" Type="http://schemas.openxmlformats.org/officeDocument/2006/relationships/hyperlink" Target="mailto:gilmer.amezquita@migracioncolombia.gov.co" TargetMode="External"/><Relationship Id="rId213" Type="http://schemas.openxmlformats.org/officeDocument/2006/relationships/hyperlink" Target="mailto:nestor.medina@migracioncolombia.gov.co" TargetMode="External"/><Relationship Id="rId420" Type="http://schemas.openxmlformats.org/officeDocument/2006/relationships/hyperlink" Target="mailto:gilmer.amezquita@migracioncolombia.gov.co" TargetMode="External"/><Relationship Id="rId255" Type="http://schemas.openxmlformats.org/officeDocument/2006/relationships/hyperlink" Target="mailto:sandra.mesa@migracioncolombia.gov.co" TargetMode="External"/><Relationship Id="rId297" Type="http://schemas.openxmlformats.org/officeDocument/2006/relationships/hyperlink" Target="mailto:gilmer.amezquita@migracioncolombia.gov.co" TargetMode="External"/><Relationship Id="rId462" Type="http://schemas.openxmlformats.org/officeDocument/2006/relationships/hyperlink" Target="mailto:catalina.escallon@migracioncolombia.gov.co" TargetMode="External"/><Relationship Id="rId518" Type="http://schemas.openxmlformats.org/officeDocument/2006/relationships/hyperlink" Target="mailto:camilo.naranjo@migracioncolombia.gov.co" TargetMode="External"/><Relationship Id="rId115" Type="http://schemas.openxmlformats.org/officeDocument/2006/relationships/hyperlink" Target="mailto:maria.aguirre@migracioncolombia.gov.co" TargetMode="External"/><Relationship Id="rId157" Type="http://schemas.openxmlformats.org/officeDocument/2006/relationships/hyperlink" Target="mailto:nestor.medina@migracioncolombia.gov.co" TargetMode="External"/><Relationship Id="rId322" Type="http://schemas.openxmlformats.org/officeDocument/2006/relationships/hyperlink" Target="mailto:nestor.medina@migracioncolombia.gov.co" TargetMode="External"/><Relationship Id="rId364" Type="http://schemas.openxmlformats.org/officeDocument/2006/relationships/hyperlink" Target="mailto:tatiana.toloza@migracioncolombia.gov.co" TargetMode="External"/><Relationship Id="rId61" Type="http://schemas.openxmlformats.org/officeDocument/2006/relationships/hyperlink" Target="mailto:monica.rocha@migracioncolombia.gov.co" TargetMode="External"/><Relationship Id="rId199" Type="http://schemas.openxmlformats.org/officeDocument/2006/relationships/hyperlink" Target="mailto:nestor.medina@migracioncolombia.gov.co" TargetMode="External"/><Relationship Id="rId571" Type="http://schemas.openxmlformats.org/officeDocument/2006/relationships/hyperlink" Target="mailto:nestor.montenegro@migracioncolombia.gov.co" TargetMode="External"/><Relationship Id="rId19" Type="http://schemas.openxmlformats.org/officeDocument/2006/relationships/hyperlink" Target="mailto:hernando.gonzalez@migracioncolombia.gov.co" TargetMode="External"/><Relationship Id="rId224" Type="http://schemas.openxmlformats.org/officeDocument/2006/relationships/hyperlink" Target="mailto:sergio.romero@migracioncolombia.gov.co" TargetMode="External"/><Relationship Id="rId266" Type="http://schemas.openxmlformats.org/officeDocument/2006/relationships/hyperlink" Target="mailto:karen.romero@migracioncolombia.gov.co" TargetMode="External"/><Relationship Id="rId431" Type="http://schemas.openxmlformats.org/officeDocument/2006/relationships/hyperlink" Target="mailto:maria.aguirre@migracioncolombia.gov.co" TargetMode="External"/><Relationship Id="rId473" Type="http://schemas.openxmlformats.org/officeDocument/2006/relationships/hyperlink" Target="mailto:tatiana.toloza@migracioncolombia.gov.co" TargetMode="External"/><Relationship Id="rId529" Type="http://schemas.openxmlformats.org/officeDocument/2006/relationships/hyperlink" Target="mailto:leonardo.sierra@migracioncolombia.gov.co" TargetMode="External"/><Relationship Id="rId30" Type="http://schemas.openxmlformats.org/officeDocument/2006/relationships/hyperlink" Target="mailto:alvaro.vargas@migracioncolombia.gov.co/leonardo.sierra@migracioncolombia.gov.co" TargetMode="External"/><Relationship Id="rId126" Type="http://schemas.openxmlformats.org/officeDocument/2006/relationships/hyperlink" Target="mailto:MARLON.RODRIGUEZ@MIGRACIONCOLOMBIA.GOV.CO" TargetMode="External"/><Relationship Id="rId168" Type="http://schemas.openxmlformats.org/officeDocument/2006/relationships/hyperlink" Target="mailto:nestor.medina@migracioncolombia.gov.co" TargetMode="External"/><Relationship Id="rId333" Type="http://schemas.openxmlformats.org/officeDocument/2006/relationships/hyperlink" Target="mailto:rosa.martinez@migracioncolombia.gov.co" TargetMode="External"/><Relationship Id="rId540" Type="http://schemas.openxmlformats.org/officeDocument/2006/relationships/hyperlink" Target="mailto:elizabeth.perdomo@migracioncolombia.gov.co" TargetMode="External"/><Relationship Id="rId72" Type="http://schemas.openxmlformats.org/officeDocument/2006/relationships/hyperlink" Target="mailto:gilmer.amezquita@migracioncolombia.gov.co" TargetMode="External"/><Relationship Id="rId375" Type="http://schemas.openxmlformats.org/officeDocument/2006/relationships/hyperlink" Target="mailto:sandra.vega@migracioncolombia.gov.co" TargetMode="External"/><Relationship Id="rId582" Type="http://schemas.openxmlformats.org/officeDocument/2006/relationships/hyperlink" Target="mailto:angela.jimenez@migracioncolombia.gov.co" TargetMode="External"/><Relationship Id="rId3" Type="http://schemas.openxmlformats.org/officeDocument/2006/relationships/hyperlink" Target="mailto:johana.oviedo@migracioncolombia.gov.co" TargetMode="External"/><Relationship Id="rId235" Type="http://schemas.openxmlformats.org/officeDocument/2006/relationships/hyperlink" Target="mailto:jose.ruiz@migracioncolombia.gov.co" TargetMode="External"/><Relationship Id="rId277" Type="http://schemas.openxmlformats.org/officeDocument/2006/relationships/hyperlink" Target="mailto:hernando.gonzalez@migracioncolombia.gov.co" TargetMode="External"/><Relationship Id="rId400" Type="http://schemas.openxmlformats.org/officeDocument/2006/relationships/hyperlink" Target="mailto:juan.arcos@migracioncolombia.gov.co" TargetMode="External"/><Relationship Id="rId442" Type="http://schemas.openxmlformats.org/officeDocument/2006/relationships/hyperlink" Target="mailto:susan.perez@migracioncolombia.gov.co" TargetMode="External"/><Relationship Id="rId484" Type="http://schemas.openxmlformats.org/officeDocument/2006/relationships/hyperlink" Target="mailto:johana.oviedo@migracioncolombia.gov.co" TargetMode="External"/><Relationship Id="rId137" Type="http://schemas.openxmlformats.org/officeDocument/2006/relationships/hyperlink" Target="mailto:johana.oviedo@migracioncolombia.gov.co" TargetMode="External"/><Relationship Id="rId302" Type="http://schemas.openxmlformats.org/officeDocument/2006/relationships/hyperlink" Target="mailto:gilmer.amezquita@migracioncolombia.gov.co" TargetMode="External"/><Relationship Id="rId344" Type="http://schemas.openxmlformats.org/officeDocument/2006/relationships/hyperlink" Target="mailto:MARLON.RODRIGUEZ@MIGRACIONCOLOMBIA.GOV.CO" TargetMode="External"/><Relationship Id="rId41" Type="http://schemas.openxmlformats.org/officeDocument/2006/relationships/hyperlink" Target="mailto:MARIA.HURTADO@MIGRACIONCOLOMBIA.GOV.CO" TargetMode="External"/><Relationship Id="rId83" Type="http://schemas.openxmlformats.org/officeDocument/2006/relationships/hyperlink" Target="mailto:gilmer.amezquita@migracioncolombia.gov.co" TargetMode="External"/><Relationship Id="rId179" Type="http://schemas.openxmlformats.org/officeDocument/2006/relationships/hyperlink" Target="mailto:nestor.medina@migracioncolombia.gov.co" TargetMode="External"/><Relationship Id="rId386" Type="http://schemas.openxmlformats.org/officeDocument/2006/relationships/hyperlink" Target="mailto:rosa.martinez@migracioncolombia.gov.co" TargetMode="External"/><Relationship Id="rId551" Type="http://schemas.openxmlformats.org/officeDocument/2006/relationships/hyperlink" Target="mailto:jorge.tirado@migracioncolombia.gov.co" TargetMode="External"/><Relationship Id="rId593" Type="http://schemas.openxmlformats.org/officeDocument/2006/relationships/comments" Target="../comments1.xml"/><Relationship Id="rId190" Type="http://schemas.openxmlformats.org/officeDocument/2006/relationships/hyperlink" Target="mailto:nestor.medina@migracioncolombia.gov.co" TargetMode="External"/><Relationship Id="rId204" Type="http://schemas.openxmlformats.org/officeDocument/2006/relationships/hyperlink" Target="mailto:nestor.medina@migracioncolombia.gov.co" TargetMode="External"/><Relationship Id="rId246" Type="http://schemas.openxmlformats.org/officeDocument/2006/relationships/hyperlink" Target="mailto:rosa.martinez@migracioncolombia.gov.co" TargetMode="External"/><Relationship Id="rId288" Type="http://schemas.openxmlformats.org/officeDocument/2006/relationships/hyperlink" Target="mailto:johana.oviedo@migracioncolombia.gov.co" TargetMode="External"/><Relationship Id="rId411" Type="http://schemas.openxmlformats.org/officeDocument/2006/relationships/hyperlink" Target="mailto:gilmer.amezquita@migracioncolombia.gov.co" TargetMode="External"/><Relationship Id="rId453" Type="http://schemas.openxmlformats.org/officeDocument/2006/relationships/hyperlink" Target="mailto:rosa.martinez@migracioncolombia.gov.co" TargetMode="External"/><Relationship Id="rId509" Type="http://schemas.openxmlformats.org/officeDocument/2006/relationships/hyperlink" Target="mailto:johana.oviedo@migracioncolombia.gov.co" TargetMode="External"/><Relationship Id="rId106" Type="http://schemas.openxmlformats.org/officeDocument/2006/relationships/hyperlink" Target="mailto:felipe.castillo@migracioncolombia.gov.co" TargetMode="External"/><Relationship Id="rId313" Type="http://schemas.openxmlformats.org/officeDocument/2006/relationships/hyperlink" Target="mailto:gilmer.amezquita@migracioncolombia.gov.co" TargetMode="External"/><Relationship Id="rId495" Type="http://schemas.openxmlformats.org/officeDocument/2006/relationships/hyperlink" Target="mailto:ingrid.galindo@migracioncolombia.gov.co" TargetMode="External"/><Relationship Id="rId10" Type="http://schemas.openxmlformats.org/officeDocument/2006/relationships/hyperlink" Target="mailto:hernando.gonzalez@migracioncolombia.gov.co" TargetMode="External"/><Relationship Id="rId52" Type="http://schemas.openxmlformats.org/officeDocument/2006/relationships/hyperlink" Target="mailto:ruben.ariza@migracioncolombia.gov.co" TargetMode="External"/><Relationship Id="rId94" Type="http://schemas.openxmlformats.org/officeDocument/2006/relationships/hyperlink" Target="mailto:gilmer.amezquita@migracioncolombia.gov.co" TargetMode="External"/><Relationship Id="rId148" Type="http://schemas.openxmlformats.org/officeDocument/2006/relationships/hyperlink" Target="mailto:nestor.medina@migracioncolombia.gov.co" TargetMode="External"/><Relationship Id="rId355" Type="http://schemas.openxmlformats.org/officeDocument/2006/relationships/hyperlink" Target="mailto:juan.arcos@migracioncolombia.gov.co" TargetMode="External"/><Relationship Id="rId397" Type="http://schemas.openxmlformats.org/officeDocument/2006/relationships/hyperlink" Target="mailto:rosa.martinez@migracioncolombia.gov.co" TargetMode="External"/><Relationship Id="rId520" Type="http://schemas.openxmlformats.org/officeDocument/2006/relationships/hyperlink" Target="mailto:HELVER.GUZMAN@MIGRACIONCOLOMBIA.GOV.CO" TargetMode="External"/><Relationship Id="rId562" Type="http://schemas.openxmlformats.org/officeDocument/2006/relationships/hyperlink" Target="mailto:monica.rocha@migracioncolombia.gov.co" TargetMode="External"/><Relationship Id="rId215" Type="http://schemas.openxmlformats.org/officeDocument/2006/relationships/hyperlink" Target="mailto:nestor.medina@migracioncolombia.gov.co" TargetMode="External"/><Relationship Id="rId257" Type="http://schemas.openxmlformats.org/officeDocument/2006/relationships/hyperlink" Target="mailto:susan.perez@migracioncolombia.gov.co" TargetMode="External"/><Relationship Id="rId422" Type="http://schemas.openxmlformats.org/officeDocument/2006/relationships/hyperlink" Target="mailto:maria.aguirre@migracioncolombia.gov.co" TargetMode="External"/><Relationship Id="rId464" Type="http://schemas.openxmlformats.org/officeDocument/2006/relationships/hyperlink" Target="mailto:karen.romero@migracioncolombia.gov.co" TargetMode="External"/><Relationship Id="rId299" Type="http://schemas.openxmlformats.org/officeDocument/2006/relationships/hyperlink" Target="mailto:gilmer.amezquita@migracioncolombia.gov.co" TargetMode="External"/><Relationship Id="rId63" Type="http://schemas.openxmlformats.org/officeDocument/2006/relationships/hyperlink" Target="mailto:gilmer.amezquita@migracioncolombia.gov.co" TargetMode="External"/><Relationship Id="rId159" Type="http://schemas.openxmlformats.org/officeDocument/2006/relationships/hyperlink" Target="mailto:nestor.medina@migracioncolombia.gov.co" TargetMode="External"/><Relationship Id="rId366" Type="http://schemas.openxmlformats.org/officeDocument/2006/relationships/hyperlink" Target="mailto:oscar.gomez@migracioncolombia.gov.co" TargetMode="External"/><Relationship Id="rId573" Type="http://schemas.openxmlformats.org/officeDocument/2006/relationships/hyperlink" Target="mailto:ingrid.galindo@migracioncolombia.gov.co" TargetMode="External"/><Relationship Id="rId226" Type="http://schemas.openxmlformats.org/officeDocument/2006/relationships/hyperlink" Target="mailto:diego.lopez@migracioncolombia.gov.co" TargetMode="External"/><Relationship Id="rId433" Type="http://schemas.openxmlformats.org/officeDocument/2006/relationships/hyperlink" Target="mailto:rosa.martinez@migracioncolombia.gov.co" TargetMode="External"/><Relationship Id="rId74" Type="http://schemas.openxmlformats.org/officeDocument/2006/relationships/hyperlink" Target="mailto:gilmer.amezquita@migracioncolombia.gov.co" TargetMode="External"/><Relationship Id="rId377" Type="http://schemas.openxmlformats.org/officeDocument/2006/relationships/hyperlink" Target="mailto:Maria.aguirre@migracioncolombia.gov.co" TargetMode="External"/><Relationship Id="rId500" Type="http://schemas.openxmlformats.org/officeDocument/2006/relationships/hyperlink" Target="mailto:sandra.vega@migracioncolombia.gov.co" TargetMode="External"/><Relationship Id="rId584" Type="http://schemas.openxmlformats.org/officeDocument/2006/relationships/hyperlink" Target="mailto:angela.jimenez@migracioncolombia.gov.co" TargetMode="External"/><Relationship Id="rId5" Type="http://schemas.openxmlformats.org/officeDocument/2006/relationships/hyperlink" Target="mailto:keyner.aparicio@migracioncolombia.gov.co" TargetMode="External"/><Relationship Id="rId237" Type="http://schemas.openxmlformats.org/officeDocument/2006/relationships/hyperlink" Target="mailto:carlos.useche@migracioncolombia.gov.co" TargetMode="External"/><Relationship Id="rId444" Type="http://schemas.openxmlformats.org/officeDocument/2006/relationships/hyperlink" Target="mailto:susan.perez@migracioncolombia.gov.co" TargetMode="External"/><Relationship Id="rId290" Type="http://schemas.openxmlformats.org/officeDocument/2006/relationships/hyperlink" Target="mailto:maria.aguirre@migracioncolombia.gov.co" TargetMode="External"/><Relationship Id="rId304" Type="http://schemas.openxmlformats.org/officeDocument/2006/relationships/hyperlink" Target="mailto:gilmer.amezquita@migracioncolombia.gov.co" TargetMode="External"/><Relationship Id="rId388" Type="http://schemas.openxmlformats.org/officeDocument/2006/relationships/hyperlink" Target="mailto:rosa.martinez@migracioncolombia.gov.co" TargetMode="External"/><Relationship Id="rId511" Type="http://schemas.openxmlformats.org/officeDocument/2006/relationships/hyperlink" Target="mailto:johana.oviedo@migracioncolombia.gov.co" TargetMode="External"/><Relationship Id="rId85" Type="http://schemas.openxmlformats.org/officeDocument/2006/relationships/hyperlink" Target="mailto:gilmer.amezquita@migracioncolombia.gov.co" TargetMode="External"/><Relationship Id="rId150" Type="http://schemas.openxmlformats.org/officeDocument/2006/relationships/hyperlink" Target="mailto:nestor.medina@migracioncolombia.gov.co" TargetMode="External"/><Relationship Id="rId248" Type="http://schemas.openxmlformats.org/officeDocument/2006/relationships/hyperlink" Target="mailto:gilmer.amezquita@migracioncolombia.gov.co" TargetMode="External"/><Relationship Id="rId455" Type="http://schemas.openxmlformats.org/officeDocument/2006/relationships/hyperlink" Target="mailto:yana.gonzalez@migracioncolombia.gov.co" TargetMode="External"/><Relationship Id="rId12" Type="http://schemas.openxmlformats.org/officeDocument/2006/relationships/hyperlink" Target="mailto:hernando.gonzalez@migracioncolombia.gov.co" TargetMode="External"/><Relationship Id="rId108" Type="http://schemas.openxmlformats.org/officeDocument/2006/relationships/hyperlink" Target="mailto:johana.oviedo@migracioncolombia.gov.co" TargetMode="External"/><Relationship Id="rId315" Type="http://schemas.openxmlformats.org/officeDocument/2006/relationships/hyperlink" Target="mailto:gilmer.amezquita@migracioncolombia.gov.co" TargetMode="External"/><Relationship Id="rId522" Type="http://schemas.openxmlformats.org/officeDocument/2006/relationships/hyperlink" Target="mailto:monica.rocha@migracioncolombia.gov.co" TargetMode="External"/><Relationship Id="rId96" Type="http://schemas.openxmlformats.org/officeDocument/2006/relationships/hyperlink" Target="mailto:gilmer.amezquita@migracioncolombia.gov.co" TargetMode="External"/><Relationship Id="rId161" Type="http://schemas.openxmlformats.org/officeDocument/2006/relationships/hyperlink" Target="mailto:nestor.medina@migracioncolombia.gov.co" TargetMode="External"/><Relationship Id="rId399" Type="http://schemas.openxmlformats.org/officeDocument/2006/relationships/hyperlink" Target="mailto:fabio.torres@migracioncolombia.gov.co" TargetMode="External"/><Relationship Id="rId259" Type="http://schemas.openxmlformats.org/officeDocument/2006/relationships/hyperlink" Target="mailto:hernando.gonzalez@migracioncolombia.gov.co" TargetMode="External"/><Relationship Id="rId466" Type="http://schemas.openxmlformats.org/officeDocument/2006/relationships/hyperlink" Target="mailto:oscar.obando@migracioncolombia.gov.co" TargetMode="External"/><Relationship Id="rId23" Type="http://schemas.openxmlformats.org/officeDocument/2006/relationships/hyperlink" Target="mailto:gilmer.amezquita@migracioncolombia.gov.co" TargetMode="External"/><Relationship Id="rId119" Type="http://schemas.openxmlformats.org/officeDocument/2006/relationships/hyperlink" Target="mailto:maria.aguirre@migracioncolombia.gov.co" TargetMode="External"/><Relationship Id="rId326" Type="http://schemas.openxmlformats.org/officeDocument/2006/relationships/hyperlink" Target="mailto:sonia.arevalo2@migracioncolombia.gov.co" TargetMode="External"/><Relationship Id="rId533" Type="http://schemas.openxmlformats.org/officeDocument/2006/relationships/hyperlink" Target="mailto:carlos.useche@migracioncolombia.gov.co" TargetMode="External"/><Relationship Id="rId172" Type="http://schemas.openxmlformats.org/officeDocument/2006/relationships/hyperlink" Target="mailto:nestor.medina@migracioncolombia.gov.co" TargetMode="External"/><Relationship Id="rId477" Type="http://schemas.openxmlformats.org/officeDocument/2006/relationships/hyperlink" Target="mailto:rosa.martinez@migracioncolombia.gov.co" TargetMode="External"/><Relationship Id="rId337" Type="http://schemas.openxmlformats.org/officeDocument/2006/relationships/hyperlink" Target="mailto:raquel.cardozo@migracioncolombia.gov.co" TargetMode="External"/><Relationship Id="rId34" Type="http://schemas.openxmlformats.org/officeDocument/2006/relationships/hyperlink" Target="mailto:nestor.medina@migracioncolombia.gov.co" TargetMode="External"/><Relationship Id="rId544" Type="http://schemas.openxmlformats.org/officeDocument/2006/relationships/hyperlink" Target="mailto:monica.rocha@migracioncolombia.gov.co" TargetMode="External"/><Relationship Id="rId183" Type="http://schemas.openxmlformats.org/officeDocument/2006/relationships/hyperlink" Target="mailto:nestor.medina@migracioncolombia.gov.co" TargetMode="External"/><Relationship Id="rId390" Type="http://schemas.openxmlformats.org/officeDocument/2006/relationships/hyperlink" Target="mailto:diego.lopez@migracioncolombia.gov.co" TargetMode="External"/><Relationship Id="rId404" Type="http://schemas.openxmlformats.org/officeDocument/2006/relationships/hyperlink" Target="mailto:sandra.vega@migracioncolombia.gov.co" TargetMode="External"/><Relationship Id="rId250" Type="http://schemas.openxmlformats.org/officeDocument/2006/relationships/hyperlink" Target="mailto:gilmer.amezquita@migracioncolombia.gov.co" TargetMode="External"/><Relationship Id="rId488" Type="http://schemas.openxmlformats.org/officeDocument/2006/relationships/hyperlink" Target="mailto:johana.oviedo@migracioncolombia.gov.co" TargetMode="External"/><Relationship Id="rId45" Type="http://schemas.openxmlformats.org/officeDocument/2006/relationships/hyperlink" Target="mailto:sandra.vega@migracioncolombia.gov.co" TargetMode="External"/><Relationship Id="rId110" Type="http://schemas.openxmlformats.org/officeDocument/2006/relationships/hyperlink" Target="mailto:maria.aguirre@migracioncolombia.gov.co" TargetMode="External"/><Relationship Id="rId348" Type="http://schemas.openxmlformats.org/officeDocument/2006/relationships/hyperlink" Target="mailto:edwin.patino@migracioncolombia.gov.co" TargetMode="External"/><Relationship Id="rId555" Type="http://schemas.openxmlformats.org/officeDocument/2006/relationships/hyperlink" Target="mailto:rosa.martinez@migracioncolombia.gov.co"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8" Type="http://schemas.openxmlformats.org/officeDocument/2006/relationships/hyperlink" Target="mailto:susan.perez@migracioncolombia.gov.co" TargetMode="External"/><Relationship Id="rId13" Type="http://schemas.openxmlformats.org/officeDocument/2006/relationships/printerSettings" Target="../printerSettings/printerSettings2.bin"/><Relationship Id="rId3" Type="http://schemas.openxmlformats.org/officeDocument/2006/relationships/hyperlink" Target="mailto:gregoriovelasquez@migracioncolombia.gov.co" TargetMode="External"/><Relationship Id="rId7" Type="http://schemas.openxmlformats.org/officeDocument/2006/relationships/hyperlink" Target="mailto:sandra.vega@migracioncolombia.gov.co" TargetMode="External"/><Relationship Id="rId12" Type="http://schemas.openxmlformats.org/officeDocument/2006/relationships/hyperlink" Target="mailto:jorge.tirado@migracioncolombia.gov.co" TargetMode="External"/><Relationship Id="rId2" Type="http://schemas.openxmlformats.org/officeDocument/2006/relationships/hyperlink" Target="mailto:keyner.aparicio@migracioncolombia.gov.co" TargetMode="External"/><Relationship Id="rId1" Type="http://schemas.openxmlformats.org/officeDocument/2006/relationships/hyperlink" Target="mailto:alexis.morales@migracioncolombia.gov.co" TargetMode="External"/><Relationship Id="rId6" Type="http://schemas.openxmlformats.org/officeDocument/2006/relationships/hyperlink" Target="mailto:angela.jimenez@migracioncolombia.gov.co" TargetMode="External"/><Relationship Id="rId11" Type="http://schemas.openxmlformats.org/officeDocument/2006/relationships/hyperlink" Target="mailto:karen.canon@migracioncolombia.gov.co" TargetMode="External"/><Relationship Id="rId5" Type="http://schemas.openxmlformats.org/officeDocument/2006/relationships/hyperlink" Target="mailto:susan.perez@migracioncolombia.gov.co" TargetMode="External"/><Relationship Id="rId10" Type="http://schemas.openxmlformats.org/officeDocument/2006/relationships/hyperlink" Target="mailto:camilo.naranjo@migracioncolombia.gov.co" TargetMode="External"/><Relationship Id="rId4" Type="http://schemas.openxmlformats.org/officeDocument/2006/relationships/hyperlink" Target="mailto:angela.jimenez@migracioncolombia.gov.co" TargetMode="External"/><Relationship Id="rId9" Type="http://schemas.openxmlformats.org/officeDocument/2006/relationships/hyperlink" Target="mailto:juan.arcos@migracioncolombia.gov.co"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869EF4-F9A0-433E-B179-6C0A4BCC4994}">
  <sheetPr codeName="Hoja1"/>
  <dimension ref="A1:XEY672"/>
  <sheetViews>
    <sheetView tabSelected="1" zoomScale="85" zoomScaleNormal="85" workbookViewId="0">
      <pane xSplit="3" ySplit="1" topLeftCell="D666" activePane="bottomRight" state="frozen"/>
      <selection pane="topRight" activeCell="D1" sqref="D1"/>
      <selection pane="bottomLeft" activeCell="A9" sqref="A9"/>
      <selection pane="bottomRight" activeCell="C672" sqref="C672"/>
    </sheetView>
  </sheetViews>
  <sheetFormatPr baseColWidth="10" defaultColWidth="11.44140625" defaultRowHeight="13.8" x14ac:dyDescent="0.3"/>
  <cols>
    <col min="1" max="1" width="12.44140625" style="109" customWidth="1"/>
    <col min="2" max="2" width="20" style="109" customWidth="1"/>
    <col min="3" max="3" width="12.44140625" style="8" customWidth="1"/>
    <col min="4" max="4" width="19.5546875" style="109" customWidth="1"/>
    <col min="5" max="5" width="11.109375" style="109" bestFit="1" customWidth="1"/>
    <col min="6" max="6" width="5.109375" style="109" customWidth="1"/>
    <col min="7" max="7" width="83.5546875" style="109" customWidth="1"/>
    <col min="8" max="8" width="21.44140625" style="109" customWidth="1"/>
    <col min="9" max="9" width="21.6640625" style="109" bestFit="1" customWidth="1"/>
    <col min="10" max="11" width="14.6640625" style="109" customWidth="1"/>
    <col min="12" max="12" width="14.44140625" style="109" customWidth="1"/>
    <col min="13" max="13" width="11.44140625" style="109" customWidth="1"/>
    <col min="14" max="15" width="16.33203125" style="109" customWidth="1"/>
    <col min="16" max="17" width="12" style="109" customWidth="1"/>
    <col min="18" max="18" width="19.33203125" style="115" customWidth="1"/>
    <col min="19" max="19" width="22.88671875" style="115" bestFit="1" customWidth="1"/>
    <col min="20" max="20" width="25.5546875" style="115" customWidth="1"/>
    <col min="21" max="21" width="25.5546875" style="116" customWidth="1"/>
    <col min="22" max="22" width="15" style="109" bestFit="1" customWidth="1"/>
    <col min="23" max="23" width="19.88671875" style="109" bestFit="1" customWidth="1"/>
    <col min="24" max="24" width="14.88671875" style="109" customWidth="1"/>
    <col min="25" max="25" width="17" style="117" bestFit="1" customWidth="1"/>
    <col min="26" max="26" width="29.5546875" style="109" customWidth="1"/>
    <col min="27" max="27" width="19.33203125" style="109" customWidth="1"/>
    <col min="28" max="28" width="22.88671875" style="109" customWidth="1"/>
    <col min="29" max="29" width="73.44140625" style="109" customWidth="1"/>
    <col min="30" max="30" width="108.6640625" style="109" customWidth="1"/>
    <col min="31" max="31" width="20.6640625" style="109" customWidth="1"/>
    <col min="32" max="32" width="16.109375" style="109" customWidth="1"/>
    <col min="33" max="16384" width="11.44140625" style="112"/>
  </cols>
  <sheetData>
    <row r="1" spans="1:32" s="119" customFormat="1" ht="69" x14ac:dyDescent="0.3">
      <c r="A1" s="1" t="s">
        <v>636</v>
      </c>
      <c r="B1" s="1" t="s">
        <v>0</v>
      </c>
      <c r="C1" s="1" t="s">
        <v>1</v>
      </c>
      <c r="D1" s="1" t="s">
        <v>607</v>
      </c>
      <c r="E1" s="1" t="s">
        <v>2</v>
      </c>
      <c r="F1" s="1" t="s">
        <v>3</v>
      </c>
      <c r="G1" s="1" t="s">
        <v>4</v>
      </c>
      <c r="H1" s="1" t="s">
        <v>5</v>
      </c>
      <c r="I1" s="1" t="s">
        <v>6</v>
      </c>
      <c r="J1" s="1" t="s">
        <v>7</v>
      </c>
      <c r="K1" s="1" t="s">
        <v>711</v>
      </c>
      <c r="L1" s="1" t="s">
        <v>8</v>
      </c>
      <c r="M1" s="1" t="s">
        <v>9</v>
      </c>
      <c r="N1" s="1" t="s">
        <v>10</v>
      </c>
      <c r="O1" s="1" t="s">
        <v>701</v>
      </c>
      <c r="P1" s="1" t="s">
        <v>11</v>
      </c>
      <c r="Q1" s="1" t="s">
        <v>710</v>
      </c>
      <c r="R1" s="1" t="s">
        <v>12</v>
      </c>
      <c r="S1" s="2" t="s">
        <v>679</v>
      </c>
      <c r="T1" s="2" t="s">
        <v>665</v>
      </c>
      <c r="U1" s="2" t="s">
        <v>13</v>
      </c>
      <c r="V1" s="1" t="s">
        <v>14</v>
      </c>
      <c r="W1" s="1" t="s">
        <v>15</v>
      </c>
      <c r="X1" s="1" t="s">
        <v>16</v>
      </c>
      <c r="Y1" s="13" t="s">
        <v>17</v>
      </c>
      <c r="Z1" s="1" t="s">
        <v>659</v>
      </c>
      <c r="AA1" s="1" t="s">
        <v>18</v>
      </c>
      <c r="AB1" s="1" t="s">
        <v>19</v>
      </c>
      <c r="AC1" s="1" t="s">
        <v>20</v>
      </c>
      <c r="AD1" s="1" t="s">
        <v>21</v>
      </c>
      <c r="AE1" s="1" t="s">
        <v>22</v>
      </c>
      <c r="AF1" s="1" t="s">
        <v>23</v>
      </c>
    </row>
    <row r="2" spans="1:32" s="110" customFormat="1" ht="115.5" customHeight="1" x14ac:dyDescent="0.3">
      <c r="A2" s="45" t="s">
        <v>1084</v>
      </c>
      <c r="B2" s="45" t="s">
        <v>63</v>
      </c>
      <c r="C2" s="33">
        <v>1</v>
      </c>
      <c r="D2" s="45" t="s">
        <v>1085</v>
      </c>
      <c r="E2" s="45"/>
      <c r="F2" s="45"/>
      <c r="G2" s="45" t="s">
        <v>304</v>
      </c>
      <c r="H2" s="45" t="s">
        <v>26</v>
      </c>
      <c r="I2" s="45" t="s">
        <v>1086</v>
      </c>
      <c r="J2" s="45" t="s">
        <v>27</v>
      </c>
      <c r="K2" s="45">
        <v>1</v>
      </c>
      <c r="L2" s="45" t="s">
        <v>53</v>
      </c>
      <c r="M2" s="45">
        <v>4</v>
      </c>
      <c r="N2" s="45" t="s">
        <v>29</v>
      </c>
      <c r="O2" s="45" t="s">
        <v>702</v>
      </c>
      <c r="P2" s="45" t="s">
        <v>30</v>
      </c>
      <c r="Q2" s="45">
        <v>1</v>
      </c>
      <c r="R2" s="45" t="s">
        <v>57</v>
      </c>
      <c r="S2" s="22">
        <v>6000000</v>
      </c>
      <c r="T2" s="22">
        <v>24000000</v>
      </c>
      <c r="U2" s="22">
        <v>24000000</v>
      </c>
      <c r="V2" s="45" t="s">
        <v>32</v>
      </c>
      <c r="W2" s="45" t="s">
        <v>33</v>
      </c>
      <c r="X2" s="45" t="s">
        <v>287</v>
      </c>
      <c r="Y2" s="66">
        <v>3009133992</v>
      </c>
      <c r="Z2" s="51" t="s">
        <v>288</v>
      </c>
      <c r="AA2" s="45"/>
      <c r="AB2" s="45" t="s">
        <v>63</v>
      </c>
      <c r="AC2" s="45" t="s">
        <v>571</v>
      </c>
      <c r="AD2" s="45" t="s">
        <v>248</v>
      </c>
      <c r="AE2" s="45"/>
      <c r="AF2" s="45"/>
    </row>
    <row r="3" spans="1:32" s="110" customFormat="1" ht="110.4" x14ac:dyDescent="0.3">
      <c r="A3" s="45" t="s">
        <v>451</v>
      </c>
      <c r="B3" s="45" t="s">
        <v>63</v>
      </c>
      <c r="C3" s="33">
        <v>2</v>
      </c>
      <c r="D3" s="45" t="s">
        <v>305</v>
      </c>
      <c r="E3" s="45"/>
      <c r="F3" s="45"/>
      <c r="G3" s="45" t="s">
        <v>870</v>
      </c>
      <c r="H3" s="45" t="s">
        <v>26</v>
      </c>
      <c r="I3" s="45" t="s">
        <v>64</v>
      </c>
      <c r="J3" s="45" t="s">
        <v>42</v>
      </c>
      <c r="K3" s="45">
        <v>3</v>
      </c>
      <c r="L3" s="45" t="s">
        <v>28</v>
      </c>
      <c r="M3" s="45">
        <v>9</v>
      </c>
      <c r="N3" s="45" t="s">
        <v>29</v>
      </c>
      <c r="O3" s="45" t="s">
        <v>702</v>
      </c>
      <c r="P3" s="45" t="s">
        <v>43</v>
      </c>
      <c r="Q3" s="45">
        <v>0</v>
      </c>
      <c r="R3" s="45" t="s">
        <v>57</v>
      </c>
      <c r="S3" s="22">
        <v>5500000</v>
      </c>
      <c r="T3" s="22">
        <f>+M3*S3</f>
        <v>49500000</v>
      </c>
      <c r="U3" s="22">
        <f>+T3</f>
        <v>49500000</v>
      </c>
      <c r="V3" s="45" t="s">
        <v>32</v>
      </c>
      <c r="W3" s="45" t="s">
        <v>33</v>
      </c>
      <c r="X3" s="45" t="s">
        <v>287</v>
      </c>
      <c r="Y3" s="66">
        <v>3009133992</v>
      </c>
      <c r="Z3" s="51" t="s">
        <v>288</v>
      </c>
      <c r="AA3" s="45"/>
      <c r="AB3" s="45" t="s">
        <v>63</v>
      </c>
      <c r="AC3" s="45" t="s">
        <v>571</v>
      </c>
      <c r="AD3" s="45" t="s">
        <v>1457</v>
      </c>
      <c r="AE3" s="45"/>
      <c r="AF3" s="45"/>
    </row>
    <row r="4" spans="1:32" s="110" customFormat="1" ht="82.8" x14ac:dyDescent="0.3">
      <c r="A4" s="45" t="s">
        <v>1087</v>
      </c>
      <c r="B4" s="45" t="s">
        <v>63</v>
      </c>
      <c r="C4" s="33">
        <v>3</v>
      </c>
      <c r="D4" s="45" t="s">
        <v>305</v>
      </c>
      <c r="E4" s="45"/>
      <c r="F4" s="45"/>
      <c r="G4" s="45" t="s">
        <v>306</v>
      </c>
      <c r="H4" s="45" t="s">
        <v>26</v>
      </c>
      <c r="I4" s="45" t="s">
        <v>1088</v>
      </c>
      <c r="J4" s="45" t="s">
        <v>27</v>
      </c>
      <c r="K4" s="45">
        <v>1</v>
      </c>
      <c r="L4" s="45" t="s">
        <v>53</v>
      </c>
      <c r="M4" s="45">
        <v>4</v>
      </c>
      <c r="N4" s="45" t="s">
        <v>29</v>
      </c>
      <c r="O4" s="45" t="s">
        <v>702</v>
      </c>
      <c r="P4" s="45" t="s">
        <v>30</v>
      </c>
      <c r="Q4" s="45">
        <v>1</v>
      </c>
      <c r="R4" s="45" t="s">
        <v>57</v>
      </c>
      <c r="S4" s="22">
        <v>5000000</v>
      </c>
      <c r="T4" s="22">
        <v>20000000</v>
      </c>
      <c r="U4" s="22">
        <v>20000000</v>
      </c>
      <c r="V4" s="45" t="s">
        <v>32</v>
      </c>
      <c r="W4" s="45" t="s">
        <v>33</v>
      </c>
      <c r="X4" s="45" t="s">
        <v>287</v>
      </c>
      <c r="Y4" s="66">
        <v>3009133992</v>
      </c>
      <c r="Z4" s="51" t="s">
        <v>288</v>
      </c>
      <c r="AA4" s="45"/>
      <c r="AB4" s="45" t="s">
        <v>63</v>
      </c>
      <c r="AC4" s="45" t="s">
        <v>571</v>
      </c>
      <c r="AD4" s="45" t="s">
        <v>248</v>
      </c>
      <c r="AE4" s="45"/>
      <c r="AF4" s="45"/>
    </row>
    <row r="5" spans="1:32" s="110" customFormat="1" ht="124.2" x14ac:dyDescent="0.3">
      <c r="A5" s="45" t="s">
        <v>67</v>
      </c>
      <c r="B5" s="45" t="s">
        <v>63</v>
      </c>
      <c r="C5" s="33">
        <v>4</v>
      </c>
      <c r="D5" s="45" t="s">
        <v>305</v>
      </c>
      <c r="E5" s="45"/>
      <c r="F5" s="45"/>
      <c r="G5" s="45" t="s">
        <v>871</v>
      </c>
      <c r="H5" s="45" t="s">
        <v>26</v>
      </c>
      <c r="I5" s="45" t="s">
        <v>1068</v>
      </c>
      <c r="J5" s="45" t="s">
        <v>42</v>
      </c>
      <c r="K5" s="45">
        <v>3</v>
      </c>
      <c r="L5" s="45" t="s">
        <v>28</v>
      </c>
      <c r="M5" s="45">
        <v>9</v>
      </c>
      <c r="N5" s="45" t="s">
        <v>29</v>
      </c>
      <c r="O5" s="45" t="s">
        <v>702</v>
      </c>
      <c r="P5" s="45" t="s">
        <v>310</v>
      </c>
      <c r="Q5" s="45">
        <v>1</v>
      </c>
      <c r="R5" s="45" t="s">
        <v>57</v>
      </c>
      <c r="S5" s="22">
        <v>5500000</v>
      </c>
      <c r="T5" s="22">
        <f>+M5*S5</f>
        <v>49500000</v>
      </c>
      <c r="U5" s="22">
        <f>+T5</f>
        <v>49500000</v>
      </c>
      <c r="V5" s="45" t="s">
        <v>32</v>
      </c>
      <c r="W5" s="45" t="s">
        <v>33</v>
      </c>
      <c r="X5" s="45" t="s">
        <v>65</v>
      </c>
      <c r="Y5" s="66">
        <v>3009133992</v>
      </c>
      <c r="Z5" s="51" t="s">
        <v>66</v>
      </c>
      <c r="AA5" s="45"/>
      <c r="AB5" s="45" t="s">
        <v>63</v>
      </c>
      <c r="AC5" s="45" t="s">
        <v>571</v>
      </c>
      <c r="AD5" s="45" t="s">
        <v>1458</v>
      </c>
      <c r="AE5" s="45"/>
      <c r="AF5" s="45"/>
    </row>
    <row r="6" spans="1:32" s="110" customFormat="1" ht="69" x14ac:dyDescent="0.3">
      <c r="A6" s="45" t="s">
        <v>1089</v>
      </c>
      <c r="B6" s="45" t="s">
        <v>63</v>
      </c>
      <c r="C6" s="33">
        <v>5</v>
      </c>
      <c r="D6" s="45" t="s">
        <v>305</v>
      </c>
      <c r="E6" s="45"/>
      <c r="F6" s="45"/>
      <c r="G6" s="45" t="s">
        <v>307</v>
      </c>
      <c r="H6" s="45" t="s">
        <v>26</v>
      </c>
      <c r="I6" s="45" t="s">
        <v>1090</v>
      </c>
      <c r="J6" s="45" t="s">
        <v>50</v>
      </c>
      <c r="K6" s="45">
        <v>2</v>
      </c>
      <c r="L6" s="45" t="s">
        <v>60</v>
      </c>
      <c r="M6" s="45">
        <v>4</v>
      </c>
      <c r="N6" s="45" t="s">
        <v>29</v>
      </c>
      <c r="O6" s="45" t="s">
        <v>702</v>
      </c>
      <c r="P6" s="45" t="s">
        <v>43</v>
      </c>
      <c r="Q6" s="45">
        <v>0</v>
      </c>
      <c r="R6" s="45" t="s">
        <v>57</v>
      </c>
      <c r="S6" s="22">
        <v>5500000</v>
      </c>
      <c r="T6" s="22">
        <v>22000000</v>
      </c>
      <c r="U6" s="22">
        <v>22000000</v>
      </c>
      <c r="V6" s="45" t="s">
        <v>32</v>
      </c>
      <c r="W6" s="45" t="s">
        <v>33</v>
      </c>
      <c r="X6" s="45" t="s">
        <v>1091</v>
      </c>
      <c r="Y6" s="66">
        <v>3009133992</v>
      </c>
      <c r="Z6" s="51" t="s">
        <v>1092</v>
      </c>
      <c r="AA6" s="45"/>
      <c r="AB6" s="45" t="s">
        <v>63</v>
      </c>
      <c r="AC6" s="45" t="s">
        <v>571</v>
      </c>
      <c r="AD6" s="45" t="s">
        <v>248</v>
      </c>
      <c r="AE6" s="45"/>
      <c r="AF6" s="45"/>
    </row>
    <row r="7" spans="1:32" s="112" customFormat="1" ht="82.8" x14ac:dyDescent="0.3">
      <c r="A7" s="45" t="s">
        <v>1093</v>
      </c>
      <c r="B7" s="45" t="s">
        <v>63</v>
      </c>
      <c r="C7" s="33">
        <v>6</v>
      </c>
      <c r="D7" s="45" t="s">
        <v>305</v>
      </c>
      <c r="E7" s="45"/>
      <c r="F7" s="45"/>
      <c r="G7" s="45" t="s">
        <v>308</v>
      </c>
      <c r="H7" s="45" t="s">
        <v>26</v>
      </c>
      <c r="I7" s="45" t="s">
        <v>1094</v>
      </c>
      <c r="J7" s="45" t="s">
        <v>27</v>
      </c>
      <c r="K7" s="45">
        <v>1</v>
      </c>
      <c r="L7" s="45" t="s">
        <v>53</v>
      </c>
      <c r="M7" s="45">
        <v>4</v>
      </c>
      <c r="N7" s="45" t="s">
        <v>29</v>
      </c>
      <c r="O7" s="45" t="s">
        <v>702</v>
      </c>
      <c r="P7" s="45" t="s">
        <v>30</v>
      </c>
      <c r="Q7" s="45">
        <v>1</v>
      </c>
      <c r="R7" s="45" t="s">
        <v>57</v>
      </c>
      <c r="S7" s="22">
        <v>6000000</v>
      </c>
      <c r="T7" s="22">
        <v>24000000</v>
      </c>
      <c r="U7" s="22">
        <v>24000000</v>
      </c>
      <c r="V7" s="45" t="s">
        <v>32</v>
      </c>
      <c r="W7" s="45" t="s">
        <v>33</v>
      </c>
      <c r="X7" s="45" t="s">
        <v>287</v>
      </c>
      <c r="Y7" s="66">
        <v>3009133992</v>
      </c>
      <c r="Z7" s="51" t="s">
        <v>288</v>
      </c>
      <c r="AA7" s="45"/>
      <c r="AB7" s="45" t="s">
        <v>63</v>
      </c>
      <c r="AC7" s="45" t="s">
        <v>571</v>
      </c>
      <c r="AD7" s="45" t="s">
        <v>248</v>
      </c>
      <c r="AE7" s="45"/>
      <c r="AF7" s="45"/>
    </row>
    <row r="8" spans="1:32" s="113" customFormat="1" ht="69" x14ac:dyDescent="0.3">
      <c r="A8" s="45" t="s">
        <v>68</v>
      </c>
      <c r="B8" s="45" t="s">
        <v>63</v>
      </c>
      <c r="C8" s="21">
        <v>7</v>
      </c>
      <c r="D8" s="45" t="s">
        <v>309</v>
      </c>
      <c r="E8" s="45"/>
      <c r="F8" s="45"/>
      <c r="G8" s="45" t="s">
        <v>872</v>
      </c>
      <c r="H8" s="45" t="s">
        <v>256</v>
      </c>
      <c r="I8" s="45" t="s">
        <v>70</v>
      </c>
      <c r="J8" s="45" t="s">
        <v>36</v>
      </c>
      <c r="K8" s="45">
        <v>8</v>
      </c>
      <c r="L8" s="45" t="s">
        <v>28</v>
      </c>
      <c r="M8" s="45">
        <v>3</v>
      </c>
      <c r="N8" s="45" t="s">
        <v>29</v>
      </c>
      <c r="O8" s="45" t="s">
        <v>702</v>
      </c>
      <c r="P8" s="45" t="s">
        <v>30</v>
      </c>
      <c r="Q8" s="45">
        <v>1</v>
      </c>
      <c r="R8" s="45" t="s">
        <v>57</v>
      </c>
      <c r="S8" s="22"/>
      <c r="T8" s="22">
        <v>15842470</v>
      </c>
      <c r="U8" s="22">
        <f>+T8</f>
        <v>15842470</v>
      </c>
      <c r="V8" s="45" t="s">
        <v>32</v>
      </c>
      <c r="W8" s="45" t="s">
        <v>33</v>
      </c>
      <c r="X8" s="45" t="s">
        <v>65</v>
      </c>
      <c r="Y8" s="66">
        <v>3009133992</v>
      </c>
      <c r="Z8" s="51" t="s">
        <v>66</v>
      </c>
      <c r="AA8" s="45"/>
      <c r="AB8" s="45" t="s">
        <v>63</v>
      </c>
      <c r="AC8" s="45" t="s">
        <v>571</v>
      </c>
      <c r="AD8" s="45" t="s">
        <v>2163</v>
      </c>
      <c r="AE8" s="45"/>
      <c r="AF8" s="45"/>
    </row>
    <row r="9" spans="1:32" s="112" customFormat="1" ht="110.4" x14ac:dyDescent="0.3">
      <c r="A9" s="5" t="s">
        <v>69</v>
      </c>
      <c r="B9" s="5" t="s">
        <v>63</v>
      </c>
      <c r="C9" s="6">
        <v>8</v>
      </c>
      <c r="D9" s="5" t="s">
        <v>608</v>
      </c>
      <c r="E9" s="5"/>
      <c r="F9" s="5"/>
      <c r="G9" s="5" t="s">
        <v>873</v>
      </c>
      <c r="H9" s="5" t="s">
        <v>26</v>
      </c>
      <c r="I9" s="5" t="s">
        <v>72</v>
      </c>
      <c r="J9" s="5" t="s">
        <v>42</v>
      </c>
      <c r="K9" s="5">
        <v>3</v>
      </c>
      <c r="L9" s="5" t="s">
        <v>144</v>
      </c>
      <c r="M9" s="5">
        <v>4</v>
      </c>
      <c r="N9" s="5" t="s">
        <v>29</v>
      </c>
      <c r="O9" s="5" t="s">
        <v>702</v>
      </c>
      <c r="P9" s="5" t="s">
        <v>43</v>
      </c>
      <c r="Q9" s="5">
        <v>0</v>
      </c>
      <c r="R9" s="5" t="s">
        <v>57</v>
      </c>
      <c r="S9" s="37">
        <v>7000000</v>
      </c>
      <c r="T9" s="37">
        <v>28000000</v>
      </c>
      <c r="U9" s="37">
        <v>28000000</v>
      </c>
      <c r="V9" s="5" t="s">
        <v>32</v>
      </c>
      <c r="W9" s="5" t="s">
        <v>33</v>
      </c>
      <c r="X9" s="5" t="s">
        <v>289</v>
      </c>
      <c r="Y9" s="14">
        <v>3009133992</v>
      </c>
      <c r="Z9" s="18" t="s">
        <v>290</v>
      </c>
      <c r="AA9" s="5"/>
      <c r="AB9" s="5" t="s">
        <v>63</v>
      </c>
      <c r="AC9" s="5" t="s">
        <v>603</v>
      </c>
      <c r="AD9" s="5" t="s">
        <v>1459</v>
      </c>
      <c r="AE9" s="5"/>
      <c r="AF9" s="5"/>
    </row>
    <row r="10" spans="1:32" s="112" customFormat="1" ht="96.6" x14ac:dyDescent="0.3">
      <c r="A10" s="45" t="s">
        <v>71</v>
      </c>
      <c r="B10" s="45" t="s">
        <v>63</v>
      </c>
      <c r="C10" s="33">
        <v>9</v>
      </c>
      <c r="D10" s="45" t="s">
        <v>609</v>
      </c>
      <c r="E10" s="45"/>
      <c r="F10" s="45"/>
      <c r="G10" s="45" t="s">
        <v>874</v>
      </c>
      <c r="H10" s="45" t="s">
        <v>26</v>
      </c>
      <c r="I10" s="45" t="s">
        <v>73</v>
      </c>
      <c r="J10" s="45" t="s">
        <v>42</v>
      </c>
      <c r="K10" s="45">
        <v>3</v>
      </c>
      <c r="L10" s="45" t="s">
        <v>28</v>
      </c>
      <c r="M10" s="45">
        <v>9</v>
      </c>
      <c r="N10" s="45" t="s">
        <v>29</v>
      </c>
      <c r="O10" s="45" t="s">
        <v>702</v>
      </c>
      <c r="P10" s="45" t="s">
        <v>43</v>
      </c>
      <c r="Q10" s="45">
        <v>0</v>
      </c>
      <c r="R10" s="45" t="s">
        <v>57</v>
      </c>
      <c r="S10" s="22">
        <v>7000000</v>
      </c>
      <c r="T10" s="22">
        <f>+M10*S10</f>
        <v>63000000</v>
      </c>
      <c r="U10" s="22">
        <f>+T10</f>
        <v>63000000</v>
      </c>
      <c r="V10" s="45" t="s">
        <v>32</v>
      </c>
      <c r="W10" s="45" t="s">
        <v>33</v>
      </c>
      <c r="X10" s="45" t="s">
        <v>1064</v>
      </c>
      <c r="Y10" s="66">
        <v>3134927574</v>
      </c>
      <c r="Z10" s="51" t="s">
        <v>1065</v>
      </c>
      <c r="AA10" s="45"/>
      <c r="AB10" s="45" t="s">
        <v>63</v>
      </c>
      <c r="AC10" s="45" t="s">
        <v>603</v>
      </c>
      <c r="AD10" s="45" t="s">
        <v>1460</v>
      </c>
      <c r="AE10" s="45"/>
      <c r="AF10" s="45"/>
    </row>
    <row r="11" spans="1:32" s="112" customFormat="1" ht="82.8" x14ac:dyDescent="0.3">
      <c r="A11" s="45" t="s">
        <v>1095</v>
      </c>
      <c r="B11" s="45" t="s">
        <v>63</v>
      </c>
      <c r="C11" s="33">
        <v>10</v>
      </c>
      <c r="D11" s="45" t="s">
        <v>1096</v>
      </c>
      <c r="E11" s="45"/>
      <c r="F11" s="45"/>
      <c r="G11" s="45" t="s">
        <v>311</v>
      </c>
      <c r="H11" s="45" t="s">
        <v>26</v>
      </c>
      <c r="I11" s="45" t="s">
        <v>1097</v>
      </c>
      <c r="J11" s="45" t="s">
        <v>50</v>
      </c>
      <c r="K11" s="45">
        <v>2</v>
      </c>
      <c r="L11" s="45" t="s">
        <v>60</v>
      </c>
      <c r="M11" s="45">
        <v>4</v>
      </c>
      <c r="N11" s="45" t="s">
        <v>29</v>
      </c>
      <c r="O11" s="45" t="s">
        <v>702</v>
      </c>
      <c r="P11" s="45" t="s">
        <v>43</v>
      </c>
      <c r="Q11" s="45">
        <v>0</v>
      </c>
      <c r="R11" s="45" t="s">
        <v>57</v>
      </c>
      <c r="S11" s="22">
        <v>5000000</v>
      </c>
      <c r="T11" s="22">
        <v>20000000</v>
      </c>
      <c r="U11" s="22">
        <v>20000000</v>
      </c>
      <c r="V11" s="45" t="s">
        <v>32</v>
      </c>
      <c r="W11" s="45" t="s">
        <v>33</v>
      </c>
      <c r="X11" s="45" t="s">
        <v>287</v>
      </c>
      <c r="Y11" s="66">
        <v>3009133992</v>
      </c>
      <c r="Z11" s="51" t="s">
        <v>288</v>
      </c>
      <c r="AA11" s="45"/>
      <c r="AB11" s="45" t="s">
        <v>63</v>
      </c>
      <c r="AC11" s="45" t="s">
        <v>603</v>
      </c>
      <c r="AD11" s="45" t="s">
        <v>248</v>
      </c>
      <c r="AE11" s="45"/>
      <c r="AF11" s="45"/>
    </row>
    <row r="12" spans="1:32" s="112" customFormat="1" ht="82.8" x14ac:dyDescent="0.3">
      <c r="A12" s="45" t="s">
        <v>1098</v>
      </c>
      <c r="B12" s="45" t="s">
        <v>63</v>
      </c>
      <c r="C12" s="33">
        <v>11</v>
      </c>
      <c r="D12" s="45" t="s">
        <v>1099</v>
      </c>
      <c r="E12" s="45"/>
      <c r="F12" s="45"/>
      <c r="G12" s="45" t="s">
        <v>312</v>
      </c>
      <c r="H12" s="45" t="s">
        <v>26</v>
      </c>
      <c r="I12" s="45" t="s">
        <v>1100</v>
      </c>
      <c r="J12" s="45" t="s">
        <v>27</v>
      </c>
      <c r="K12" s="45">
        <v>1</v>
      </c>
      <c r="L12" s="45" t="s">
        <v>53</v>
      </c>
      <c r="M12" s="45">
        <v>4</v>
      </c>
      <c r="N12" s="45" t="s">
        <v>29</v>
      </c>
      <c r="O12" s="45" t="s">
        <v>702</v>
      </c>
      <c r="P12" s="45" t="s">
        <v>30</v>
      </c>
      <c r="Q12" s="45">
        <v>1</v>
      </c>
      <c r="R12" s="45" t="s">
        <v>57</v>
      </c>
      <c r="S12" s="22">
        <v>8000000</v>
      </c>
      <c r="T12" s="22">
        <v>32000000</v>
      </c>
      <c r="U12" s="22">
        <v>32000000</v>
      </c>
      <c r="V12" s="45" t="s">
        <v>32</v>
      </c>
      <c r="W12" s="45" t="s">
        <v>33</v>
      </c>
      <c r="X12" s="45" t="s">
        <v>1101</v>
      </c>
      <c r="Y12" s="66">
        <v>3009133992</v>
      </c>
      <c r="Z12" s="51" t="s">
        <v>1102</v>
      </c>
      <c r="AA12" s="45"/>
      <c r="AB12" s="45" t="s">
        <v>130</v>
      </c>
      <c r="AC12" s="45" t="s">
        <v>603</v>
      </c>
      <c r="AD12" s="45" t="s">
        <v>248</v>
      </c>
      <c r="AE12" s="45"/>
      <c r="AF12" s="45"/>
    </row>
    <row r="13" spans="1:32" s="112" customFormat="1" ht="110.4" x14ac:dyDescent="0.3">
      <c r="A13" s="45" t="s">
        <v>452</v>
      </c>
      <c r="B13" s="45" t="s">
        <v>63</v>
      </c>
      <c r="C13" s="33">
        <v>12</v>
      </c>
      <c r="D13" s="45" t="s">
        <v>610</v>
      </c>
      <c r="E13" s="45"/>
      <c r="F13" s="45"/>
      <c r="G13" s="45" t="s">
        <v>875</v>
      </c>
      <c r="H13" s="45" t="s">
        <v>26</v>
      </c>
      <c r="I13" s="45" t="s">
        <v>257</v>
      </c>
      <c r="J13" s="45" t="s">
        <v>58</v>
      </c>
      <c r="K13" s="45">
        <v>4</v>
      </c>
      <c r="L13" s="45" t="s">
        <v>28</v>
      </c>
      <c r="M13" s="45">
        <v>8.5</v>
      </c>
      <c r="N13" s="45" t="s">
        <v>29</v>
      </c>
      <c r="O13" s="45" t="s">
        <v>702</v>
      </c>
      <c r="P13" s="45" t="s">
        <v>43</v>
      </c>
      <c r="Q13" s="45">
        <v>0</v>
      </c>
      <c r="R13" s="45" t="s">
        <v>57</v>
      </c>
      <c r="S13" s="22">
        <v>5000000</v>
      </c>
      <c r="T13" s="22">
        <f>+M13*S13</f>
        <v>42500000</v>
      </c>
      <c r="U13" s="22">
        <f>+T13</f>
        <v>42500000</v>
      </c>
      <c r="V13" s="45" t="s">
        <v>32</v>
      </c>
      <c r="W13" s="45" t="s">
        <v>33</v>
      </c>
      <c r="X13" s="45" t="s">
        <v>668</v>
      </c>
      <c r="Y13" s="66">
        <v>3009133992</v>
      </c>
      <c r="Z13" s="51" t="s">
        <v>1484</v>
      </c>
      <c r="AA13" s="45"/>
      <c r="AB13" s="45" t="s">
        <v>63</v>
      </c>
      <c r="AC13" s="45" t="s">
        <v>603</v>
      </c>
      <c r="AD13" s="45" t="s">
        <v>1533</v>
      </c>
      <c r="AE13" s="45"/>
      <c r="AF13" s="45"/>
    </row>
    <row r="14" spans="1:32" s="112" customFormat="1" ht="69" x14ac:dyDescent="0.3">
      <c r="A14" s="45" t="s">
        <v>1103</v>
      </c>
      <c r="B14" s="45" t="s">
        <v>63</v>
      </c>
      <c r="C14" s="33">
        <v>13</v>
      </c>
      <c r="D14" s="45" t="s">
        <v>1099</v>
      </c>
      <c r="E14" s="45"/>
      <c r="F14" s="45"/>
      <c r="G14" s="45" t="s">
        <v>313</v>
      </c>
      <c r="H14" s="45" t="s">
        <v>26</v>
      </c>
      <c r="I14" s="45" t="s">
        <v>1104</v>
      </c>
      <c r="J14" s="45" t="s">
        <v>27</v>
      </c>
      <c r="K14" s="45">
        <v>1</v>
      </c>
      <c r="L14" s="45" t="s">
        <v>53</v>
      </c>
      <c r="M14" s="45">
        <v>4</v>
      </c>
      <c r="N14" s="45" t="s">
        <v>29</v>
      </c>
      <c r="O14" s="45" t="s">
        <v>702</v>
      </c>
      <c r="P14" s="45" t="s">
        <v>43</v>
      </c>
      <c r="Q14" s="45">
        <v>0</v>
      </c>
      <c r="R14" s="45" t="s">
        <v>57</v>
      </c>
      <c r="S14" s="22">
        <v>5500000</v>
      </c>
      <c r="T14" s="22">
        <v>22000000</v>
      </c>
      <c r="U14" s="22">
        <v>22000000</v>
      </c>
      <c r="V14" s="45" t="s">
        <v>32</v>
      </c>
      <c r="W14" s="45" t="s">
        <v>33</v>
      </c>
      <c r="X14" s="45" t="s">
        <v>1105</v>
      </c>
      <c r="Y14" s="66">
        <v>3009133992</v>
      </c>
      <c r="Z14" s="51" t="s">
        <v>1106</v>
      </c>
      <c r="AA14" s="45"/>
      <c r="AB14" s="45" t="s">
        <v>63</v>
      </c>
      <c r="AC14" s="45" t="s">
        <v>571</v>
      </c>
      <c r="AD14" s="45" t="s">
        <v>248</v>
      </c>
      <c r="AE14" s="45"/>
      <c r="AF14" s="45"/>
    </row>
    <row r="15" spans="1:32" s="113" customFormat="1" ht="69" x14ac:dyDescent="0.3">
      <c r="A15" s="45" t="s">
        <v>1107</v>
      </c>
      <c r="B15" s="45" t="s">
        <v>63</v>
      </c>
      <c r="C15" s="33">
        <v>14</v>
      </c>
      <c r="D15" s="45" t="s">
        <v>1108</v>
      </c>
      <c r="E15" s="45"/>
      <c r="F15" s="45"/>
      <c r="G15" s="45" t="s">
        <v>696</v>
      </c>
      <c r="H15" s="45" t="s">
        <v>34</v>
      </c>
      <c r="I15" s="45" t="s">
        <v>258</v>
      </c>
      <c r="J15" s="45" t="s">
        <v>27</v>
      </c>
      <c r="K15" s="45">
        <v>1</v>
      </c>
      <c r="L15" s="45" t="s">
        <v>53</v>
      </c>
      <c r="M15" s="45">
        <v>4</v>
      </c>
      <c r="N15" s="45" t="s">
        <v>29</v>
      </c>
      <c r="O15" s="45" t="s">
        <v>702</v>
      </c>
      <c r="P15" s="45" t="s">
        <v>30</v>
      </c>
      <c r="Q15" s="45">
        <v>1</v>
      </c>
      <c r="R15" s="45" t="s">
        <v>57</v>
      </c>
      <c r="S15" s="22">
        <v>5500000</v>
      </c>
      <c r="T15" s="22">
        <v>22000000</v>
      </c>
      <c r="U15" s="22">
        <v>22000000</v>
      </c>
      <c r="V15" s="45" t="s">
        <v>32</v>
      </c>
      <c r="W15" s="45" t="s">
        <v>33</v>
      </c>
      <c r="X15" s="45" t="s">
        <v>1109</v>
      </c>
      <c r="Y15" s="66">
        <v>3009133992</v>
      </c>
      <c r="Z15" s="51" t="s">
        <v>1110</v>
      </c>
      <c r="AA15" s="45"/>
      <c r="AB15" s="45" t="s">
        <v>63</v>
      </c>
      <c r="AC15" s="45" t="s">
        <v>603</v>
      </c>
      <c r="AD15" s="45" t="s">
        <v>248</v>
      </c>
      <c r="AE15" s="45"/>
      <c r="AF15" s="45"/>
    </row>
    <row r="16" spans="1:32" s="112" customFormat="1" ht="82.8" x14ac:dyDescent="0.3">
      <c r="A16" s="5" t="s">
        <v>666</v>
      </c>
      <c r="B16" s="5" t="s">
        <v>63</v>
      </c>
      <c r="C16" s="6">
        <v>15</v>
      </c>
      <c r="D16" s="5" t="s">
        <v>700</v>
      </c>
      <c r="E16" s="5"/>
      <c r="F16" s="5"/>
      <c r="G16" s="5" t="s">
        <v>876</v>
      </c>
      <c r="H16" s="5" t="s">
        <v>667</v>
      </c>
      <c r="I16" s="5" t="s">
        <v>41</v>
      </c>
      <c r="J16" s="5" t="s">
        <v>53</v>
      </c>
      <c r="K16" s="5">
        <v>5</v>
      </c>
      <c r="L16" s="5" t="s">
        <v>28</v>
      </c>
      <c r="M16" s="5">
        <v>8</v>
      </c>
      <c r="N16" s="5" t="s">
        <v>216</v>
      </c>
      <c r="O16" s="5" t="s">
        <v>703</v>
      </c>
      <c r="P16" s="5" t="s">
        <v>310</v>
      </c>
      <c r="Q16" s="5">
        <v>1</v>
      </c>
      <c r="R16" s="5" t="s">
        <v>57</v>
      </c>
      <c r="S16" s="37">
        <v>66628125</v>
      </c>
      <c r="T16" s="37">
        <f>S16*M16</f>
        <v>533025000</v>
      </c>
      <c r="U16" s="37">
        <f>T16</f>
        <v>533025000</v>
      </c>
      <c r="V16" s="5" t="s">
        <v>32</v>
      </c>
      <c r="W16" s="5" t="s">
        <v>33</v>
      </c>
      <c r="X16" s="5" t="s">
        <v>668</v>
      </c>
      <c r="Y16" s="14">
        <v>3009133992</v>
      </c>
      <c r="Z16" s="5" t="s">
        <v>669</v>
      </c>
      <c r="AA16" s="5"/>
      <c r="AB16" s="5" t="s">
        <v>63</v>
      </c>
      <c r="AC16" s="18" t="s">
        <v>670</v>
      </c>
      <c r="AD16" s="5" t="s">
        <v>1808</v>
      </c>
      <c r="AE16" s="5"/>
      <c r="AF16" s="5"/>
    </row>
    <row r="17" spans="1:32" s="112" customFormat="1" ht="69" x14ac:dyDescent="0.3">
      <c r="A17" s="45" t="s">
        <v>1111</v>
      </c>
      <c r="B17" s="45" t="s">
        <v>48</v>
      </c>
      <c r="C17" s="33">
        <v>16</v>
      </c>
      <c r="D17" s="45">
        <v>80161504</v>
      </c>
      <c r="E17" s="45"/>
      <c r="F17" s="45"/>
      <c r="G17" s="45" t="s">
        <v>330</v>
      </c>
      <c r="H17" s="45" t="s">
        <v>26</v>
      </c>
      <c r="I17" s="45" t="s">
        <v>1112</v>
      </c>
      <c r="J17" s="45" t="s">
        <v>27</v>
      </c>
      <c r="K17" s="45">
        <v>1</v>
      </c>
      <c r="L17" s="45" t="s">
        <v>53</v>
      </c>
      <c r="M17" s="45">
        <v>4</v>
      </c>
      <c r="N17" s="45" t="s">
        <v>29</v>
      </c>
      <c r="O17" s="45" t="s">
        <v>702</v>
      </c>
      <c r="P17" s="45" t="s">
        <v>43</v>
      </c>
      <c r="Q17" s="45">
        <v>0</v>
      </c>
      <c r="R17" s="45" t="s">
        <v>57</v>
      </c>
      <c r="S17" s="22">
        <v>7500000</v>
      </c>
      <c r="T17" s="22">
        <v>30000000</v>
      </c>
      <c r="U17" s="22">
        <v>30000000</v>
      </c>
      <c r="V17" s="45" t="s">
        <v>32</v>
      </c>
      <c r="W17" s="45" t="s">
        <v>33</v>
      </c>
      <c r="X17" s="45" t="s">
        <v>331</v>
      </c>
      <c r="Y17" s="66">
        <v>3009133992</v>
      </c>
      <c r="Z17" s="45" t="s">
        <v>332</v>
      </c>
      <c r="AA17" s="45"/>
      <c r="AB17" s="45" t="s">
        <v>48</v>
      </c>
      <c r="AC17" s="45" t="s">
        <v>568</v>
      </c>
      <c r="AD17" s="45" t="s">
        <v>248</v>
      </c>
      <c r="AE17" s="45"/>
      <c r="AF17" s="45"/>
    </row>
    <row r="18" spans="1:32" s="112" customFormat="1" ht="55.2" x14ac:dyDescent="0.3">
      <c r="A18" s="45" t="s">
        <v>56</v>
      </c>
      <c r="B18" s="45" t="s">
        <v>48</v>
      </c>
      <c r="C18" s="33">
        <v>17</v>
      </c>
      <c r="D18" s="45">
        <v>80161504</v>
      </c>
      <c r="E18" s="45"/>
      <c r="F18" s="45"/>
      <c r="G18" s="45" t="s">
        <v>877</v>
      </c>
      <c r="H18" s="45" t="s">
        <v>26</v>
      </c>
      <c r="I18" s="45" t="s">
        <v>333</v>
      </c>
      <c r="J18" s="45" t="s">
        <v>27</v>
      </c>
      <c r="K18" s="45">
        <v>1</v>
      </c>
      <c r="L18" s="45" t="s">
        <v>53</v>
      </c>
      <c r="M18" s="45">
        <v>4</v>
      </c>
      <c r="N18" s="45" t="s">
        <v>29</v>
      </c>
      <c r="O18" s="45" t="s">
        <v>702</v>
      </c>
      <c r="P18" s="45" t="s">
        <v>43</v>
      </c>
      <c r="Q18" s="45">
        <v>0</v>
      </c>
      <c r="R18" s="45" t="s">
        <v>57</v>
      </c>
      <c r="S18" s="22">
        <v>7000000</v>
      </c>
      <c r="T18" s="22">
        <f>+S18*M18</f>
        <v>28000000</v>
      </c>
      <c r="U18" s="22">
        <f>T18</f>
        <v>28000000</v>
      </c>
      <c r="V18" s="45" t="s">
        <v>32</v>
      </c>
      <c r="W18" s="45" t="s">
        <v>33</v>
      </c>
      <c r="X18" s="45" t="s">
        <v>331</v>
      </c>
      <c r="Y18" s="66">
        <v>3009133992</v>
      </c>
      <c r="Z18" s="45" t="s">
        <v>332</v>
      </c>
      <c r="AA18" s="45"/>
      <c r="AB18" s="45" t="s">
        <v>48</v>
      </c>
      <c r="AC18" s="45" t="s">
        <v>568</v>
      </c>
      <c r="AD18" s="45" t="s">
        <v>248</v>
      </c>
      <c r="AE18" s="45"/>
      <c r="AF18" s="45"/>
    </row>
    <row r="19" spans="1:32" s="112" customFormat="1" ht="55.2" x14ac:dyDescent="0.3">
      <c r="A19" s="45" t="s">
        <v>1113</v>
      </c>
      <c r="B19" s="45" t="s">
        <v>48</v>
      </c>
      <c r="C19" s="33">
        <v>18</v>
      </c>
      <c r="D19" s="45">
        <v>80161504</v>
      </c>
      <c r="E19" s="45"/>
      <c r="F19" s="45"/>
      <c r="G19" s="45" t="s">
        <v>334</v>
      </c>
      <c r="H19" s="45" t="s">
        <v>26</v>
      </c>
      <c r="I19" s="45" t="s">
        <v>1114</v>
      </c>
      <c r="J19" s="45" t="s">
        <v>27</v>
      </c>
      <c r="K19" s="45">
        <v>1</v>
      </c>
      <c r="L19" s="45" t="s">
        <v>53</v>
      </c>
      <c r="M19" s="45">
        <v>4</v>
      </c>
      <c r="N19" s="45" t="s">
        <v>29</v>
      </c>
      <c r="O19" s="45" t="s">
        <v>702</v>
      </c>
      <c r="P19" s="45" t="s">
        <v>43</v>
      </c>
      <c r="Q19" s="45">
        <v>0</v>
      </c>
      <c r="R19" s="45" t="s">
        <v>57</v>
      </c>
      <c r="S19" s="22">
        <v>6000000</v>
      </c>
      <c r="T19" s="22">
        <v>24000000</v>
      </c>
      <c r="U19" s="22">
        <v>24000000</v>
      </c>
      <c r="V19" s="45" t="s">
        <v>32</v>
      </c>
      <c r="W19" s="45" t="s">
        <v>33</v>
      </c>
      <c r="X19" s="45" t="s">
        <v>331</v>
      </c>
      <c r="Y19" s="66">
        <v>3009133992</v>
      </c>
      <c r="Z19" s="45" t="s">
        <v>332</v>
      </c>
      <c r="AA19" s="45"/>
      <c r="AB19" s="45" t="s">
        <v>48</v>
      </c>
      <c r="AC19" s="45" t="s">
        <v>568</v>
      </c>
      <c r="AD19" s="45" t="s">
        <v>248</v>
      </c>
      <c r="AE19" s="45"/>
      <c r="AF19" s="45"/>
    </row>
    <row r="20" spans="1:32" s="113" customFormat="1" ht="82.5" customHeight="1" x14ac:dyDescent="0.3">
      <c r="A20" s="45" t="s">
        <v>1115</v>
      </c>
      <c r="B20" s="45" t="s">
        <v>48</v>
      </c>
      <c r="C20" s="33">
        <v>19</v>
      </c>
      <c r="D20" s="45">
        <v>80161504</v>
      </c>
      <c r="E20" s="45"/>
      <c r="F20" s="45"/>
      <c r="G20" s="45" t="s">
        <v>878</v>
      </c>
      <c r="H20" s="45" t="s">
        <v>26</v>
      </c>
      <c r="I20" s="45" t="s">
        <v>41</v>
      </c>
      <c r="J20" s="45" t="s">
        <v>50</v>
      </c>
      <c r="K20" s="45">
        <v>2</v>
      </c>
      <c r="L20" s="45" t="s">
        <v>60</v>
      </c>
      <c r="M20" s="45">
        <v>4</v>
      </c>
      <c r="N20" s="45" t="s">
        <v>29</v>
      </c>
      <c r="O20" s="45" t="s">
        <v>702</v>
      </c>
      <c r="P20" s="45" t="s">
        <v>43</v>
      </c>
      <c r="Q20" s="45">
        <v>0</v>
      </c>
      <c r="R20" s="45" t="s">
        <v>57</v>
      </c>
      <c r="S20" s="22">
        <v>8500000</v>
      </c>
      <c r="T20" s="22">
        <v>34000000</v>
      </c>
      <c r="U20" s="22">
        <v>34000000</v>
      </c>
      <c r="V20" s="45" t="s">
        <v>32</v>
      </c>
      <c r="W20" s="45" t="s">
        <v>33</v>
      </c>
      <c r="X20" s="45" t="s">
        <v>335</v>
      </c>
      <c r="Y20" s="66">
        <v>3009133992</v>
      </c>
      <c r="Z20" s="45" t="s">
        <v>336</v>
      </c>
      <c r="AA20" s="45"/>
      <c r="AB20" s="45" t="s">
        <v>48</v>
      </c>
      <c r="AC20" s="45" t="s">
        <v>568</v>
      </c>
      <c r="AD20" s="45" t="s">
        <v>1116</v>
      </c>
      <c r="AE20" s="45"/>
      <c r="AF20" s="45"/>
    </row>
    <row r="21" spans="1:32" s="112" customFormat="1" ht="96.6" x14ac:dyDescent="0.3">
      <c r="A21" s="5" t="s">
        <v>337</v>
      </c>
      <c r="B21" s="5" t="s">
        <v>48</v>
      </c>
      <c r="C21" s="6">
        <v>20</v>
      </c>
      <c r="D21" s="5">
        <v>80161504</v>
      </c>
      <c r="E21" s="5"/>
      <c r="F21" s="5"/>
      <c r="G21" s="5" t="s">
        <v>879</v>
      </c>
      <c r="H21" s="5" t="s">
        <v>26</v>
      </c>
      <c r="I21" s="5" t="s">
        <v>677</v>
      </c>
      <c r="J21" s="5" t="s">
        <v>58</v>
      </c>
      <c r="K21" s="5">
        <v>4</v>
      </c>
      <c r="L21" s="5" t="s">
        <v>36</v>
      </c>
      <c r="M21" s="5">
        <v>4</v>
      </c>
      <c r="N21" s="5" t="s">
        <v>29</v>
      </c>
      <c r="O21" s="5" t="s">
        <v>702</v>
      </c>
      <c r="P21" s="5" t="s">
        <v>43</v>
      </c>
      <c r="Q21" s="5">
        <v>0</v>
      </c>
      <c r="R21" s="5" t="s">
        <v>57</v>
      </c>
      <c r="S21" s="37">
        <v>7500000</v>
      </c>
      <c r="T21" s="37">
        <f>+M21*S21</f>
        <v>30000000</v>
      </c>
      <c r="U21" s="37">
        <f>+T21</f>
        <v>30000000</v>
      </c>
      <c r="V21" s="5" t="s">
        <v>32</v>
      </c>
      <c r="W21" s="5" t="s">
        <v>33</v>
      </c>
      <c r="X21" s="5" t="s">
        <v>327</v>
      </c>
      <c r="Y21" s="14">
        <v>3009133992</v>
      </c>
      <c r="Z21" s="5" t="s">
        <v>328</v>
      </c>
      <c r="AA21" s="5"/>
      <c r="AB21" s="5" t="s">
        <v>48</v>
      </c>
      <c r="AC21" s="5" t="s">
        <v>568</v>
      </c>
      <c r="AD21" s="5" t="s">
        <v>1674</v>
      </c>
      <c r="AE21" s="5"/>
      <c r="AF21" s="5"/>
    </row>
    <row r="22" spans="1:32" s="112" customFormat="1" ht="96.6" x14ac:dyDescent="0.3">
      <c r="A22" s="45" t="s">
        <v>338</v>
      </c>
      <c r="B22" s="45" t="s">
        <v>48</v>
      </c>
      <c r="C22" s="33">
        <v>21</v>
      </c>
      <c r="D22" s="45">
        <v>42211700</v>
      </c>
      <c r="E22" s="45"/>
      <c r="F22" s="45"/>
      <c r="G22" s="45" t="s">
        <v>1614</v>
      </c>
      <c r="H22" s="45" t="s">
        <v>59</v>
      </c>
      <c r="I22" s="45" t="s">
        <v>41</v>
      </c>
      <c r="J22" s="45" t="s">
        <v>60</v>
      </c>
      <c r="K22" s="45">
        <v>6</v>
      </c>
      <c r="L22" s="45" t="s">
        <v>62</v>
      </c>
      <c r="M22" s="45">
        <v>5</v>
      </c>
      <c r="N22" s="45" t="s">
        <v>241</v>
      </c>
      <c r="O22" s="45" t="s">
        <v>704</v>
      </c>
      <c r="P22" s="45" t="s">
        <v>30</v>
      </c>
      <c r="Q22" s="45">
        <v>1</v>
      </c>
      <c r="R22" s="45" t="s">
        <v>57</v>
      </c>
      <c r="S22" s="22">
        <v>0</v>
      </c>
      <c r="T22" s="22">
        <v>15000000</v>
      </c>
      <c r="U22" s="22">
        <v>15000000</v>
      </c>
      <c r="V22" s="45" t="s">
        <v>32</v>
      </c>
      <c r="W22" s="45" t="s">
        <v>33</v>
      </c>
      <c r="X22" s="45" t="s">
        <v>331</v>
      </c>
      <c r="Y22" s="66">
        <v>3009133992</v>
      </c>
      <c r="Z22" s="45" t="s">
        <v>332</v>
      </c>
      <c r="AA22" s="45"/>
      <c r="AB22" s="45" t="s">
        <v>48</v>
      </c>
      <c r="AC22" s="45" t="s">
        <v>568</v>
      </c>
      <c r="AD22" s="45" t="s">
        <v>1829</v>
      </c>
      <c r="AE22" s="45"/>
      <c r="AF22" s="45"/>
    </row>
    <row r="23" spans="1:32" s="112" customFormat="1" ht="82.8" x14ac:dyDescent="0.3">
      <c r="A23" s="45" t="s">
        <v>339</v>
      </c>
      <c r="B23" s="45" t="s">
        <v>48</v>
      </c>
      <c r="C23" s="33">
        <v>22</v>
      </c>
      <c r="D23" s="45">
        <v>42211700</v>
      </c>
      <c r="E23" s="45"/>
      <c r="F23" s="45"/>
      <c r="G23" s="45" t="s">
        <v>880</v>
      </c>
      <c r="H23" s="45" t="s">
        <v>59</v>
      </c>
      <c r="I23" s="45" t="s">
        <v>41</v>
      </c>
      <c r="J23" s="45" t="s">
        <v>58</v>
      </c>
      <c r="K23" s="45">
        <v>4</v>
      </c>
      <c r="L23" s="45" t="s">
        <v>28</v>
      </c>
      <c r="M23" s="45">
        <v>9</v>
      </c>
      <c r="N23" s="45" t="s">
        <v>241</v>
      </c>
      <c r="O23" s="45" t="s">
        <v>704</v>
      </c>
      <c r="P23" s="45" t="s">
        <v>30</v>
      </c>
      <c r="Q23" s="45">
        <v>1</v>
      </c>
      <c r="R23" s="45" t="s">
        <v>57</v>
      </c>
      <c r="S23" s="22">
        <v>0</v>
      </c>
      <c r="T23" s="22">
        <v>20000000</v>
      </c>
      <c r="U23" s="22">
        <v>20000000</v>
      </c>
      <c r="V23" s="45" t="s">
        <v>32</v>
      </c>
      <c r="W23" s="45" t="s">
        <v>33</v>
      </c>
      <c r="X23" s="45" t="s">
        <v>340</v>
      </c>
      <c r="Y23" s="66">
        <v>3009133992</v>
      </c>
      <c r="Z23" s="45" t="s">
        <v>341</v>
      </c>
      <c r="AA23" s="45"/>
      <c r="AB23" s="45" t="s">
        <v>48</v>
      </c>
      <c r="AC23" s="45" t="s">
        <v>568</v>
      </c>
      <c r="AD23" s="45" t="s">
        <v>1523</v>
      </c>
      <c r="AE23" s="45"/>
      <c r="AF23" s="45"/>
    </row>
    <row r="24" spans="1:32" s="112" customFormat="1" ht="165.6" x14ac:dyDescent="0.3">
      <c r="A24" s="45" t="s">
        <v>342</v>
      </c>
      <c r="B24" s="45" t="s">
        <v>48</v>
      </c>
      <c r="C24" s="33">
        <v>23</v>
      </c>
      <c r="D24" s="45">
        <v>30161700</v>
      </c>
      <c r="E24" s="45"/>
      <c r="F24" s="45"/>
      <c r="G24" s="45" t="s">
        <v>1969</v>
      </c>
      <c r="H24" s="45" t="s">
        <v>59</v>
      </c>
      <c r="I24" s="45" t="s">
        <v>41</v>
      </c>
      <c r="J24" s="45" t="s">
        <v>82</v>
      </c>
      <c r="K24" s="45">
        <v>10</v>
      </c>
      <c r="L24" s="45" t="s">
        <v>28</v>
      </c>
      <c r="M24" s="45">
        <v>3</v>
      </c>
      <c r="N24" s="45" t="s">
        <v>241</v>
      </c>
      <c r="O24" s="45" t="s">
        <v>704</v>
      </c>
      <c r="P24" s="45" t="s">
        <v>30</v>
      </c>
      <c r="Q24" s="45">
        <v>1</v>
      </c>
      <c r="R24" s="45" t="s">
        <v>57</v>
      </c>
      <c r="S24" s="22">
        <v>0</v>
      </c>
      <c r="T24" s="22">
        <v>25000000</v>
      </c>
      <c r="U24" s="22">
        <v>25000000</v>
      </c>
      <c r="V24" s="45" t="s">
        <v>32</v>
      </c>
      <c r="W24" s="45" t="s">
        <v>33</v>
      </c>
      <c r="X24" s="45" t="s">
        <v>331</v>
      </c>
      <c r="Y24" s="66">
        <v>3009133992</v>
      </c>
      <c r="Z24" s="45" t="s">
        <v>332</v>
      </c>
      <c r="AA24" s="45"/>
      <c r="AB24" s="45" t="s">
        <v>48</v>
      </c>
      <c r="AC24" s="45" t="s">
        <v>568</v>
      </c>
      <c r="AD24" s="45" t="s">
        <v>2304</v>
      </c>
      <c r="AE24" s="45"/>
      <c r="AF24" s="45"/>
    </row>
    <row r="25" spans="1:32" s="112" customFormat="1" ht="110.4" x14ac:dyDescent="0.3">
      <c r="A25" s="45" t="s">
        <v>343</v>
      </c>
      <c r="B25" s="45" t="s">
        <v>48</v>
      </c>
      <c r="C25" s="33">
        <v>24</v>
      </c>
      <c r="D25" s="45" t="s">
        <v>612</v>
      </c>
      <c r="E25" s="45"/>
      <c r="F25" s="45"/>
      <c r="G25" s="45" t="s">
        <v>1675</v>
      </c>
      <c r="H25" s="45" t="s">
        <v>1676</v>
      </c>
      <c r="I25" s="45" t="s">
        <v>41</v>
      </c>
      <c r="J25" s="45" t="s">
        <v>60</v>
      </c>
      <c r="K25" s="45">
        <v>6</v>
      </c>
      <c r="L25" s="45" t="s">
        <v>28</v>
      </c>
      <c r="M25" s="45">
        <v>7</v>
      </c>
      <c r="N25" s="45" t="s">
        <v>763</v>
      </c>
      <c r="O25" s="45" t="s">
        <v>702</v>
      </c>
      <c r="P25" s="45" t="s">
        <v>30</v>
      </c>
      <c r="Q25" s="45">
        <v>1</v>
      </c>
      <c r="R25" s="45" t="s">
        <v>57</v>
      </c>
      <c r="S25" s="22">
        <v>0</v>
      </c>
      <c r="T25" s="22">
        <v>280000000</v>
      </c>
      <c r="U25" s="22">
        <f>T25</f>
        <v>280000000</v>
      </c>
      <c r="V25" s="45" t="s">
        <v>32</v>
      </c>
      <c r="W25" s="45" t="s">
        <v>33</v>
      </c>
      <c r="X25" s="45" t="s">
        <v>335</v>
      </c>
      <c r="Y25" s="66">
        <v>3009133992</v>
      </c>
      <c r="Z25" s="45" t="s">
        <v>336</v>
      </c>
      <c r="AA25" s="45"/>
      <c r="AB25" s="45" t="s">
        <v>48</v>
      </c>
      <c r="AC25" s="45" t="s">
        <v>568</v>
      </c>
      <c r="AD25" s="45" t="s">
        <v>1851</v>
      </c>
      <c r="AE25" s="45"/>
      <c r="AF25" s="45"/>
    </row>
    <row r="26" spans="1:32" s="112" customFormat="1" ht="220.8" x14ac:dyDescent="0.3">
      <c r="A26" s="45" t="s">
        <v>344</v>
      </c>
      <c r="B26" s="45" t="s">
        <v>48</v>
      </c>
      <c r="C26" s="33">
        <v>25</v>
      </c>
      <c r="D26" s="96" t="s">
        <v>613</v>
      </c>
      <c r="E26" s="96"/>
      <c r="F26" s="96"/>
      <c r="G26" s="96" t="s">
        <v>2415</v>
      </c>
      <c r="H26" s="96" t="s">
        <v>1677</v>
      </c>
      <c r="I26" s="96" t="s">
        <v>41</v>
      </c>
      <c r="J26" s="96" t="s">
        <v>82</v>
      </c>
      <c r="K26" s="96">
        <v>10</v>
      </c>
      <c r="L26" s="96" t="s">
        <v>28</v>
      </c>
      <c r="M26" s="96">
        <v>3</v>
      </c>
      <c r="N26" s="96" t="s">
        <v>763</v>
      </c>
      <c r="O26" s="96" t="s">
        <v>702</v>
      </c>
      <c r="P26" s="96" t="s">
        <v>30</v>
      </c>
      <c r="Q26" s="96">
        <v>1</v>
      </c>
      <c r="R26" s="96" t="s">
        <v>57</v>
      </c>
      <c r="S26" s="22">
        <v>0</v>
      </c>
      <c r="T26" s="22">
        <v>90000000</v>
      </c>
      <c r="U26" s="22">
        <v>90000000</v>
      </c>
      <c r="V26" s="96" t="s">
        <v>32</v>
      </c>
      <c r="W26" s="96" t="s">
        <v>33</v>
      </c>
      <c r="X26" s="96" t="s">
        <v>1970</v>
      </c>
      <c r="Y26" s="97">
        <v>3194676320</v>
      </c>
      <c r="Z26" s="51" t="s">
        <v>1943</v>
      </c>
      <c r="AA26" s="96"/>
      <c r="AB26" s="96" t="s">
        <v>48</v>
      </c>
      <c r="AC26" s="96" t="s">
        <v>568</v>
      </c>
      <c r="AD26" s="96" t="s">
        <v>2414</v>
      </c>
      <c r="AE26" s="96"/>
      <c r="AF26" s="96"/>
    </row>
    <row r="27" spans="1:32" s="112" customFormat="1" ht="207" x14ac:dyDescent="0.3">
      <c r="A27" s="45" t="s">
        <v>345</v>
      </c>
      <c r="B27" s="45" t="s">
        <v>48</v>
      </c>
      <c r="C27" s="33">
        <v>26</v>
      </c>
      <c r="D27" s="45" t="s">
        <v>612</v>
      </c>
      <c r="E27" s="45"/>
      <c r="F27" s="45"/>
      <c r="G27" s="45" t="s">
        <v>1678</v>
      </c>
      <c r="H27" s="45" t="s">
        <v>678</v>
      </c>
      <c r="I27" s="45" t="s">
        <v>41</v>
      </c>
      <c r="J27" s="45" t="s">
        <v>82</v>
      </c>
      <c r="K27" s="45">
        <v>10</v>
      </c>
      <c r="L27" s="45" t="s">
        <v>28</v>
      </c>
      <c r="M27" s="45">
        <v>3</v>
      </c>
      <c r="N27" s="45" t="s">
        <v>763</v>
      </c>
      <c r="O27" s="45" t="s">
        <v>702</v>
      </c>
      <c r="P27" s="45" t="s">
        <v>30</v>
      </c>
      <c r="Q27" s="45">
        <v>1</v>
      </c>
      <c r="R27" s="45" t="s">
        <v>57</v>
      </c>
      <c r="S27" s="22">
        <v>0</v>
      </c>
      <c r="T27" s="22">
        <v>100000000</v>
      </c>
      <c r="U27" s="22">
        <v>100000000</v>
      </c>
      <c r="V27" s="45" t="s">
        <v>32</v>
      </c>
      <c r="W27" s="45" t="s">
        <v>33</v>
      </c>
      <c r="X27" s="45" t="s">
        <v>1970</v>
      </c>
      <c r="Y27" s="66">
        <v>3194676320</v>
      </c>
      <c r="Z27" s="51" t="s">
        <v>1943</v>
      </c>
      <c r="AA27" s="45"/>
      <c r="AB27" s="45" t="s">
        <v>48</v>
      </c>
      <c r="AC27" s="45" t="s">
        <v>568</v>
      </c>
      <c r="AD27" s="45" t="s">
        <v>2305</v>
      </c>
      <c r="AE27" s="45"/>
      <c r="AF27" s="45"/>
    </row>
    <row r="28" spans="1:32" s="112" customFormat="1" ht="55.2" x14ac:dyDescent="0.3">
      <c r="A28" s="45" t="s">
        <v>1117</v>
      </c>
      <c r="B28" s="45" t="s">
        <v>48</v>
      </c>
      <c r="C28" s="33">
        <v>27</v>
      </c>
      <c r="D28" s="45">
        <v>80111607</v>
      </c>
      <c r="E28" s="45"/>
      <c r="F28" s="45"/>
      <c r="G28" s="45" t="s">
        <v>346</v>
      </c>
      <c r="H28" s="45" t="s">
        <v>1118</v>
      </c>
      <c r="I28" s="45" t="s">
        <v>41</v>
      </c>
      <c r="J28" s="45" t="s">
        <v>50</v>
      </c>
      <c r="K28" s="45">
        <v>2</v>
      </c>
      <c r="L28" s="45" t="s">
        <v>28</v>
      </c>
      <c r="M28" s="45">
        <v>10</v>
      </c>
      <c r="N28" s="45" t="s">
        <v>264</v>
      </c>
      <c r="O28" s="45" t="s">
        <v>709</v>
      </c>
      <c r="P28" s="45" t="s">
        <v>310</v>
      </c>
      <c r="Q28" s="45">
        <v>1</v>
      </c>
      <c r="R28" s="45" t="s">
        <v>57</v>
      </c>
      <c r="S28" s="22">
        <v>361235998</v>
      </c>
      <c r="T28" s="22">
        <v>3973595978</v>
      </c>
      <c r="U28" s="22">
        <v>3973595978</v>
      </c>
      <c r="V28" s="3" t="s">
        <v>32</v>
      </c>
      <c r="W28" s="45" t="s">
        <v>33</v>
      </c>
      <c r="X28" s="45" t="s">
        <v>331</v>
      </c>
      <c r="Y28" s="66">
        <v>3009133992</v>
      </c>
      <c r="Z28" s="45" t="s">
        <v>332</v>
      </c>
      <c r="AA28" s="45"/>
      <c r="AB28" s="45" t="s">
        <v>48</v>
      </c>
      <c r="AC28" s="45" t="s">
        <v>568</v>
      </c>
      <c r="AD28" s="45" t="s">
        <v>1119</v>
      </c>
      <c r="AE28" s="45"/>
      <c r="AF28" s="45"/>
    </row>
    <row r="29" spans="1:32" s="112" customFormat="1" ht="41.4" x14ac:dyDescent="0.3">
      <c r="A29" s="45" t="s">
        <v>1120</v>
      </c>
      <c r="B29" s="45" t="s">
        <v>96</v>
      </c>
      <c r="C29" s="33">
        <v>28</v>
      </c>
      <c r="D29" s="45" t="s">
        <v>1121</v>
      </c>
      <c r="E29" s="45"/>
      <c r="F29" s="45"/>
      <c r="G29" s="45" t="s">
        <v>361</v>
      </c>
      <c r="H29" s="45" t="s">
        <v>26</v>
      </c>
      <c r="I29" s="45" t="s">
        <v>1122</v>
      </c>
      <c r="J29" s="45" t="s">
        <v>27</v>
      </c>
      <c r="K29" s="45">
        <v>1</v>
      </c>
      <c r="L29" s="45" t="s">
        <v>53</v>
      </c>
      <c r="M29" s="45">
        <v>4</v>
      </c>
      <c r="N29" s="45" t="s">
        <v>29</v>
      </c>
      <c r="O29" s="45" t="s">
        <v>702</v>
      </c>
      <c r="P29" s="45" t="s">
        <v>43</v>
      </c>
      <c r="Q29" s="45">
        <v>0</v>
      </c>
      <c r="R29" s="45" t="s">
        <v>57</v>
      </c>
      <c r="S29" s="22">
        <v>10500000</v>
      </c>
      <c r="T29" s="22">
        <v>42000000</v>
      </c>
      <c r="U29" s="22">
        <v>42000000</v>
      </c>
      <c r="V29" s="45" t="s">
        <v>32</v>
      </c>
      <c r="W29" s="3" t="s">
        <v>33</v>
      </c>
      <c r="X29" s="45" t="s">
        <v>101</v>
      </c>
      <c r="Y29" s="66">
        <v>3009133992</v>
      </c>
      <c r="Z29" s="51" t="s">
        <v>102</v>
      </c>
      <c r="AA29" s="45"/>
      <c r="AB29" s="45" t="s">
        <v>96</v>
      </c>
      <c r="AC29" s="45" t="s">
        <v>570</v>
      </c>
      <c r="AD29" s="45" t="s">
        <v>248</v>
      </c>
      <c r="AE29" s="45"/>
      <c r="AF29" s="45"/>
    </row>
    <row r="30" spans="1:32" s="112" customFormat="1" ht="69" x14ac:dyDescent="0.3">
      <c r="A30" s="45" t="s">
        <v>1123</v>
      </c>
      <c r="B30" s="45" t="s">
        <v>96</v>
      </c>
      <c r="C30" s="33">
        <v>29</v>
      </c>
      <c r="D30" s="45" t="s">
        <v>1121</v>
      </c>
      <c r="E30" s="45"/>
      <c r="F30" s="45"/>
      <c r="G30" s="45" t="s">
        <v>362</v>
      </c>
      <c r="H30" s="45" t="s">
        <v>26</v>
      </c>
      <c r="I30" s="45" t="s">
        <v>1124</v>
      </c>
      <c r="J30" s="45" t="s">
        <v>27</v>
      </c>
      <c r="K30" s="45">
        <v>1</v>
      </c>
      <c r="L30" s="45" t="s">
        <v>53</v>
      </c>
      <c r="M30" s="45">
        <v>4</v>
      </c>
      <c r="N30" s="45" t="s">
        <v>29</v>
      </c>
      <c r="O30" s="45" t="s">
        <v>702</v>
      </c>
      <c r="P30" s="45" t="s">
        <v>43</v>
      </c>
      <c r="Q30" s="45">
        <v>0</v>
      </c>
      <c r="R30" s="45" t="s">
        <v>57</v>
      </c>
      <c r="S30" s="22">
        <v>12000000</v>
      </c>
      <c r="T30" s="22">
        <v>48000000</v>
      </c>
      <c r="U30" s="22">
        <v>48000000</v>
      </c>
      <c r="V30" s="45" t="s">
        <v>32</v>
      </c>
      <c r="W30" s="3" t="s">
        <v>33</v>
      </c>
      <c r="X30" s="45" t="s">
        <v>101</v>
      </c>
      <c r="Y30" s="66">
        <v>3009133992</v>
      </c>
      <c r="Z30" s="51" t="s">
        <v>102</v>
      </c>
      <c r="AA30" s="45"/>
      <c r="AB30" s="45" t="s">
        <v>96</v>
      </c>
      <c r="AC30" s="45" t="s">
        <v>570</v>
      </c>
      <c r="AD30" s="45" t="s">
        <v>248</v>
      </c>
      <c r="AE30" s="45"/>
      <c r="AF30" s="45"/>
    </row>
    <row r="31" spans="1:32" s="112" customFormat="1" ht="55.2" x14ac:dyDescent="0.3">
      <c r="A31" s="45" t="s">
        <v>1125</v>
      </c>
      <c r="B31" s="45" t="s">
        <v>96</v>
      </c>
      <c r="C31" s="33">
        <v>30</v>
      </c>
      <c r="D31" s="45">
        <v>80161500</v>
      </c>
      <c r="E31" s="45"/>
      <c r="F31" s="45"/>
      <c r="G31" s="45" t="s">
        <v>363</v>
      </c>
      <c r="H31" s="45" t="s">
        <v>26</v>
      </c>
      <c r="I31" s="45" t="s">
        <v>100</v>
      </c>
      <c r="J31" s="45" t="s">
        <v>27</v>
      </c>
      <c r="K31" s="45">
        <v>1</v>
      </c>
      <c r="L31" s="45" t="s">
        <v>53</v>
      </c>
      <c r="M31" s="45">
        <v>4</v>
      </c>
      <c r="N31" s="45" t="s">
        <v>29</v>
      </c>
      <c r="O31" s="45" t="s">
        <v>702</v>
      </c>
      <c r="P31" s="45" t="s">
        <v>43</v>
      </c>
      <c r="Q31" s="45">
        <v>0</v>
      </c>
      <c r="R31" s="45" t="s">
        <v>57</v>
      </c>
      <c r="S31" s="22">
        <v>8500000</v>
      </c>
      <c r="T31" s="22">
        <v>34000000</v>
      </c>
      <c r="U31" s="22">
        <v>34000000</v>
      </c>
      <c r="V31" s="45" t="s">
        <v>32</v>
      </c>
      <c r="W31" s="3" t="s">
        <v>33</v>
      </c>
      <c r="X31" s="45" t="s">
        <v>101</v>
      </c>
      <c r="Y31" s="66">
        <v>3009133992</v>
      </c>
      <c r="Z31" s="51" t="s">
        <v>102</v>
      </c>
      <c r="AA31" s="45"/>
      <c r="AB31" s="45" t="s">
        <v>96</v>
      </c>
      <c r="AC31" s="45" t="s">
        <v>570</v>
      </c>
      <c r="AD31" s="45" t="s">
        <v>248</v>
      </c>
      <c r="AE31" s="45"/>
      <c r="AF31" s="45"/>
    </row>
    <row r="32" spans="1:32" s="112" customFormat="1" ht="69" x14ac:dyDescent="0.3">
      <c r="A32" s="45" t="s">
        <v>1126</v>
      </c>
      <c r="B32" s="45" t="s">
        <v>96</v>
      </c>
      <c r="C32" s="33">
        <v>31</v>
      </c>
      <c r="D32" s="45" t="s">
        <v>103</v>
      </c>
      <c r="E32" s="45"/>
      <c r="F32" s="45"/>
      <c r="G32" s="45" t="s">
        <v>364</v>
      </c>
      <c r="H32" s="45" t="s">
        <v>26</v>
      </c>
      <c r="I32" s="45" t="s">
        <v>1127</v>
      </c>
      <c r="J32" s="45" t="s">
        <v>27</v>
      </c>
      <c r="K32" s="45">
        <v>1</v>
      </c>
      <c r="L32" s="45" t="s">
        <v>53</v>
      </c>
      <c r="M32" s="45">
        <v>4</v>
      </c>
      <c r="N32" s="45" t="s">
        <v>29</v>
      </c>
      <c r="O32" s="45" t="s">
        <v>702</v>
      </c>
      <c r="P32" s="45" t="s">
        <v>43</v>
      </c>
      <c r="Q32" s="45">
        <v>0</v>
      </c>
      <c r="R32" s="45" t="s">
        <v>57</v>
      </c>
      <c r="S32" s="22">
        <v>10500000</v>
      </c>
      <c r="T32" s="22">
        <v>42000000</v>
      </c>
      <c r="U32" s="22">
        <v>42000000</v>
      </c>
      <c r="V32" s="45" t="s">
        <v>32</v>
      </c>
      <c r="W32" s="3" t="s">
        <v>33</v>
      </c>
      <c r="X32" s="45" t="s">
        <v>104</v>
      </c>
      <c r="Y32" s="66">
        <v>3009133992</v>
      </c>
      <c r="Z32" s="45" t="s">
        <v>105</v>
      </c>
      <c r="AA32" s="45"/>
      <c r="AB32" s="45" t="s">
        <v>96</v>
      </c>
      <c r="AC32" s="45" t="s">
        <v>570</v>
      </c>
      <c r="AD32" s="45" t="s">
        <v>248</v>
      </c>
      <c r="AE32" s="45"/>
      <c r="AF32" s="45"/>
    </row>
    <row r="33" spans="1:32" s="113" customFormat="1" ht="41.4" x14ac:dyDescent="0.3">
      <c r="A33" s="45" t="s">
        <v>1128</v>
      </c>
      <c r="B33" s="45" t="s">
        <v>96</v>
      </c>
      <c r="C33" s="33">
        <v>32</v>
      </c>
      <c r="D33" s="45" t="s">
        <v>1129</v>
      </c>
      <c r="E33" s="45"/>
      <c r="F33" s="45"/>
      <c r="G33" s="45" t="s">
        <v>365</v>
      </c>
      <c r="H33" s="45" t="s">
        <v>26</v>
      </c>
      <c r="I33" s="45" t="s">
        <v>1130</v>
      </c>
      <c r="J33" s="45" t="s">
        <v>27</v>
      </c>
      <c r="K33" s="45">
        <v>1</v>
      </c>
      <c r="L33" s="45" t="s">
        <v>53</v>
      </c>
      <c r="M33" s="45">
        <v>4</v>
      </c>
      <c r="N33" s="45" t="s">
        <v>29</v>
      </c>
      <c r="O33" s="45" t="s">
        <v>702</v>
      </c>
      <c r="P33" s="45" t="s">
        <v>43</v>
      </c>
      <c r="Q33" s="45">
        <v>0</v>
      </c>
      <c r="R33" s="45" t="s">
        <v>57</v>
      </c>
      <c r="S33" s="22">
        <v>11000000</v>
      </c>
      <c r="T33" s="22">
        <v>44000000</v>
      </c>
      <c r="U33" s="22">
        <v>44000000</v>
      </c>
      <c r="V33" s="45" t="s">
        <v>32</v>
      </c>
      <c r="W33" s="3" t="s">
        <v>33</v>
      </c>
      <c r="X33" s="45" t="s">
        <v>101</v>
      </c>
      <c r="Y33" s="66">
        <v>3009133992</v>
      </c>
      <c r="Z33" s="51" t="s">
        <v>102</v>
      </c>
      <c r="AA33" s="45"/>
      <c r="AB33" s="45" t="s">
        <v>96</v>
      </c>
      <c r="AC33" s="45" t="s">
        <v>570</v>
      </c>
      <c r="AD33" s="45" t="s">
        <v>248</v>
      </c>
      <c r="AE33" s="45"/>
      <c r="AF33" s="45"/>
    </row>
    <row r="34" spans="1:32" s="112" customFormat="1" ht="82.5" customHeight="1" x14ac:dyDescent="0.3">
      <c r="A34" s="45" t="s">
        <v>1131</v>
      </c>
      <c r="B34" s="45" t="s">
        <v>96</v>
      </c>
      <c r="C34" s="33">
        <v>33</v>
      </c>
      <c r="D34" s="45" t="s">
        <v>1132</v>
      </c>
      <c r="E34" s="45"/>
      <c r="F34" s="45"/>
      <c r="G34" s="45" t="s">
        <v>366</v>
      </c>
      <c r="H34" s="45" t="s">
        <v>26</v>
      </c>
      <c r="I34" s="45" t="s">
        <v>1133</v>
      </c>
      <c r="J34" s="45" t="s">
        <v>27</v>
      </c>
      <c r="K34" s="45">
        <v>1</v>
      </c>
      <c r="L34" s="45" t="s">
        <v>53</v>
      </c>
      <c r="M34" s="45">
        <v>4</v>
      </c>
      <c r="N34" s="45" t="s">
        <v>29</v>
      </c>
      <c r="O34" s="45" t="s">
        <v>702</v>
      </c>
      <c r="P34" s="45" t="s">
        <v>43</v>
      </c>
      <c r="Q34" s="45">
        <v>0</v>
      </c>
      <c r="R34" s="45" t="s">
        <v>57</v>
      </c>
      <c r="S34" s="22">
        <v>11000000</v>
      </c>
      <c r="T34" s="22">
        <v>44000000</v>
      </c>
      <c r="U34" s="22">
        <v>44000000</v>
      </c>
      <c r="V34" s="45" t="s">
        <v>32</v>
      </c>
      <c r="W34" s="3" t="s">
        <v>33</v>
      </c>
      <c r="X34" s="45" t="s">
        <v>1134</v>
      </c>
      <c r="Y34" s="66">
        <v>3009133992</v>
      </c>
      <c r="Z34" s="51" t="s">
        <v>98</v>
      </c>
      <c r="AA34" s="45"/>
      <c r="AB34" s="45" t="s">
        <v>96</v>
      </c>
      <c r="AC34" s="45" t="s">
        <v>570</v>
      </c>
      <c r="AD34" s="45" t="s">
        <v>248</v>
      </c>
      <c r="AE34" s="45"/>
      <c r="AF34" s="45"/>
    </row>
    <row r="35" spans="1:32" s="112" customFormat="1" ht="66" customHeight="1" x14ac:dyDescent="0.3">
      <c r="A35" s="45" t="s">
        <v>1135</v>
      </c>
      <c r="B35" s="45" t="s">
        <v>96</v>
      </c>
      <c r="C35" s="33">
        <v>34</v>
      </c>
      <c r="D35" s="45" t="s">
        <v>1132</v>
      </c>
      <c r="E35" s="45"/>
      <c r="F35" s="45"/>
      <c r="G35" s="45" t="s">
        <v>367</v>
      </c>
      <c r="H35" s="45" t="s">
        <v>26</v>
      </c>
      <c r="I35" s="45" t="s">
        <v>1136</v>
      </c>
      <c r="J35" s="45" t="s">
        <v>27</v>
      </c>
      <c r="K35" s="45">
        <v>1</v>
      </c>
      <c r="L35" s="45" t="s">
        <v>53</v>
      </c>
      <c r="M35" s="45">
        <v>4</v>
      </c>
      <c r="N35" s="45" t="s">
        <v>29</v>
      </c>
      <c r="O35" s="45" t="s">
        <v>702</v>
      </c>
      <c r="P35" s="45" t="s">
        <v>43</v>
      </c>
      <c r="Q35" s="45">
        <v>0</v>
      </c>
      <c r="R35" s="45" t="s">
        <v>57</v>
      </c>
      <c r="S35" s="22">
        <v>11000000</v>
      </c>
      <c r="T35" s="22">
        <v>44000000</v>
      </c>
      <c r="U35" s="22">
        <v>44000000</v>
      </c>
      <c r="V35" s="45" t="s">
        <v>32</v>
      </c>
      <c r="W35" s="3" t="s">
        <v>33</v>
      </c>
      <c r="X35" s="45" t="s">
        <v>1134</v>
      </c>
      <c r="Y35" s="66">
        <v>3009133992</v>
      </c>
      <c r="Z35" s="51" t="s">
        <v>98</v>
      </c>
      <c r="AA35" s="45"/>
      <c r="AB35" s="45" t="s">
        <v>96</v>
      </c>
      <c r="AC35" s="45" t="s">
        <v>570</v>
      </c>
      <c r="AD35" s="45" t="s">
        <v>248</v>
      </c>
      <c r="AE35" s="45"/>
      <c r="AF35" s="45"/>
    </row>
    <row r="36" spans="1:32" s="112" customFormat="1" ht="66" customHeight="1" x14ac:dyDescent="0.3">
      <c r="A36" s="45" t="s">
        <v>1137</v>
      </c>
      <c r="B36" s="45" t="s">
        <v>96</v>
      </c>
      <c r="C36" s="33">
        <v>35</v>
      </c>
      <c r="D36" s="45" t="s">
        <v>107</v>
      </c>
      <c r="E36" s="45"/>
      <c r="F36" s="45"/>
      <c r="G36" s="45" t="s">
        <v>368</v>
      </c>
      <c r="H36" s="45" t="s">
        <v>26</v>
      </c>
      <c r="I36" s="45" t="s">
        <v>1138</v>
      </c>
      <c r="J36" s="45" t="s">
        <v>27</v>
      </c>
      <c r="K36" s="45">
        <v>1</v>
      </c>
      <c r="L36" s="45" t="s">
        <v>53</v>
      </c>
      <c r="M36" s="45">
        <v>4</v>
      </c>
      <c r="N36" s="45" t="s">
        <v>29</v>
      </c>
      <c r="O36" s="45" t="s">
        <v>702</v>
      </c>
      <c r="P36" s="45" t="s">
        <v>43</v>
      </c>
      <c r="Q36" s="45">
        <v>0</v>
      </c>
      <c r="R36" s="45" t="s">
        <v>57</v>
      </c>
      <c r="S36" s="22">
        <v>7000000</v>
      </c>
      <c r="T36" s="22">
        <v>28000000</v>
      </c>
      <c r="U36" s="22">
        <v>28000000</v>
      </c>
      <c r="V36" s="45" t="s">
        <v>32</v>
      </c>
      <c r="W36" s="3" t="s">
        <v>33</v>
      </c>
      <c r="X36" s="45" t="s">
        <v>1134</v>
      </c>
      <c r="Y36" s="66">
        <v>3009133992</v>
      </c>
      <c r="Z36" s="51" t="s">
        <v>98</v>
      </c>
      <c r="AA36" s="45"/>
      <c r="AB36" s="45" t="s">
        <v>96</v>
      </c>
      <c r="AC36" s="45" t="s">
        <v>570</v>
      </c>
      <c r="AD36" s="45" t="s">
        <v>248</v>
      </c>
      <c r="AE36" s="45"/>
      <c r="AF36" s="45"/>
    </row>
    <row r="37" spans="1:32" s="113" customFormat="1" ht="99" customHeight="1" x14ac:dyDescent="0.3">
      <c r="A37" s="45" t="s">
        <v>1139</v>
      </c>
      <c r="B37" s="45" t="s">
        <v>96</v>
      </c>
      <c r="C37" s="33">
        <v>36</v>
      </c>
      <c r="D37" s="45" t="s">
        <v>107</v>
      </c>
      <c r="E37" s="45"/>
      <c r="F37" s="45"/>
      <c r="G37" s="45" t="s">
        <v>369</v>
      </c>
      <c r="H37" s="45" t="s">
        <v>26</v>
      </c>
      <c r="I37" s="45" t="s">
        <v>1140</v>
      </c>
      <c r="J37" s="45" t="s">
        <v>27</v>
      </c>
      <c r="K37" s="45">
        <v>1</v>
      </c>
      <c r="L37" s="45" t="s">
        <v>53</v>
      </c>
      <c r="M37" s="45">
        <v>4</v>
      </c>
      <c r="N37" s="45" t="s">
        <v>29</v>
      </c>
      <c r="O37" s="45" t="s">
        <v>702</v>
      </c>
      <c r="P37" s="45" t="s">
        <v>43</v>
      </c>
      <c r="Q37" s="45">
        <v>0</v>
      </c>
      <c r="R37" s="45" t="s">
        <v>57</v>
      </c>
      <c r="S37" s="22">
        <v>11000000</v>
      </c>
      <c r="T37" s="22">
        <v>44000000</v>
      </c>
      <c r="U37" s="22">
        <v>44000000</v>
      </c>
      <c r="V37" s="45" t="s">
        <v>32</v>
      </c>
      <c r="W37" s="3" t="s">
        <v>33</v>
      </c>
      <c r="X37" s="45" t="s">
        <v>1134</v>
      </c>
      <c r="Y37" s="66">
        <v>3009133992</v>
      </c>
      <c r="Z37" s="51" t="s">
        <v>98</v>
      </c>
      <c r="AA37" s="45"/>
      <c r="AB37" s="45" t="s">
        <v>96</v>
      </c>
      <c r="AC37" s="45" t="s">
        <v>570</v>
      </c>
      <c r="AD37" s="45" t="s">
        <v>248</v>
      </c>
      <c r="AE37" s="45"/>
      <c r="AF37" s="45"/>
    </row>
    <row r="38" spans="1:32" s="112" customFormat="1" ht="66" customHeight="1" x14ac:dyDescent="0.3">
      <c r="A38" s="45" t="s">
        <v>1141</v>
      </c>
      <c r="B38" s="45" t="s">
        <v>96</v>
      </c>
      <c r="C38" s="33">
        <v>37</v>
      </c>
      <c r="D38" s="45" t="s">
        <v>107</v>
      </c>
      <c r="E38" s="45"/>
      <c r="F38" s="45"/>
      <c r="G38" s="45" t="s">
        <v>370</v>
      </c>
      <c r="H38" s="45" t="s">
        <v>26</v>
      </c>
      <c r="I38" s="45" t="s">
        <v>1142</v>
      </c>
      <c r="J38" s="45" t="s">
        <v>27</v>
      </c>
      <c r="K38" s="45">
        <v>1</v>
      </c>
      <c r="L38" s="45" t="s">
        <v>53</v>
      </c>
      <c r="M38" s="45">
        <v>4</v>
      </c>
      <c r="N38" s="45" t="s">
        <v>29</v>
      </c>
      <c r="O38" s="45" t="s">
        <v>702</v>
      </c>
      <c r="P38" s="45" t="s">
        <v>43</v>
      </c>
      <c r="Q38" s="45">
        <v>0</v>
      </c>
      <c r="R38" s="45" t="s">
        <v>57</v>
      </c>
      <c r="S38" s="22">
        <v>8500000</v>
      </c>
      <c r="T38" s="22">
        <v>34000000</v>
      </c>
      <c r="U38" s="22">
        <v>34000000</v>
      </c>
      <c r="V38" s="45" t="s">
        <v>32</v>
      </c>
      <c r="W38" s="3" t="s">
        <v>33</v>
      </c>
      <c r="X38" s="45" t="s">
        <v>101</v>
      </c>
      <c r="Y38" s="66">
        <v>3009133992</v>
      </c>
      <c r="Z38" s="51" t="s">
        <v>102</v>
      </c>
      <c r="AA38" s="45"/>
      <c r="AB38" s="45" t="s">
        <v>96</v>
      </c>
      <c r="AC38" s="45" t="s">
        <v>570</v>
      </c>
      <c r="AD38" s="45" t="s">
        <v>248</v>
      </c>
      <c r="AE38" s="45"/>
      <c r="AF38" s="45"/>
    </row>
    <row r="39" spans="1:32" s="112" customFormat="1" ht="82.5" customHeight="1" x14ac:dyDescent="0.3">
      <c r="A39" s="45" t="s">
        <v>1143</v>
      </c>
      <c r="B39" s="45" t="s">
        <v>96</v>
      </c>
      <c r="C39" s="33">
        <v>38</v>
      </c>
      <c r="D39" s="45">
        <v>81111504</v>
      </c>
      <c r="E39" s="45"/>
      <c r="F39" s="45"/>
      <c r="G39" s="45" t="s">
        <v>371</v>
      </c>
      <c r="H39" s="45" t="s">
        <v>26</v>
      </c>
      <c r="I39" s="45" t="s">
        <v>1144</v>
      </c>
      <c r="J39" s="45" t="s">
        <v>27</v>
      </c>
      <c r="K39" s="45">
        <v>1</v>
      </c>
      <c r="L39" s="45" t="s">
        <v>53</v>
      </c>
      <c r="M39" s="45">
        <v>4</v>
      </c>
      <c r="N39" s="45" t="s">
        <v>29</v>
      </c>
      <c r="O39" s="45" t="s">
        <v>702</v>
      </c>
      <c r="P39" s="45" t="s">
        <v>43</v>
      </c>
      <c r="Q39" s="45">
        <v>0</v>
      </c>
      <c r="R39" s="45" t="s">
        <v>57</v>
      </c>
      <c r="S39" s="22">
        <v>10500000</v>
      </c>
      <c r="T39" s="22">
        <v>42000000</v>
      </c>
      <c r="U39" s="22">
        <v>42000000</v>
      </c>
      <c r="V39" s="45" t="s">
        <v>32</v>
      </c>
      <c r="W39" s="3" t="s">
        <v>33</v>
      </c>
      <c r="X39" s="45" t="s">
        <v>101</v>
      </c>
      <c r="Y39" s="66">
        <v>3009133992</v>
      </c>
      <c r="Z39" s="51" t="s">
        <v>102</v>
      </c>
      <c r="AA39" s="45"/>
      <c r="AB39" s="45" t="s">
        <v>96</v>
      </c>
      <c r="AC39" s="45" t="s">
        <v>570</v>
      </c>
      <c r="AD39" s="45" t="s">
        <v>248</v>
      </c>
      <c r="AE39" s="45"/>
      <c r="AF39" s="45"/>
    </row>
    <row r="40" spans="1:32" s="112" customFormat="1" ht="82.5" customHeight="1" x14ac:dyDescent="0.3">
      <c r="A40" s="45" t="s">
        <v>1145</v>
      </c>
      <c r="B40" s="45" t="s">
        <v>96</v>
      </c>
      <c r="C40" s="33">
        <v>39</v>
      </c>
      <c r="D40" s="45" t="s">
        <v>107</v>
      </c>
      <c r="E40" s="45"/>
      <c r="F40" s="45"/>
      <c r="G40" s="45" t="s">
        <v>372</v>
      </c>
      <c r="H40" s="45" t="s">
        <v>26</v>
      </c>
      <c r="I40" s="45" t="s">
        <v>1146</v>
      </c>
      <c r="J40" s="45" t="s">
        <v>27</v>
      </c>
      <c r="K40" s="45">
        <v>1</v>
      </c>
      <c r="L40" s="45" t="s">
        <v>53</v>
      </c>
      <c r="M40" s="45">
        <v>4</v>
      </c>
      <c r="N40" s="45" t="s">
        <v>29</v>
      </c>
      <c r="O40" s="45" t="s">
        <v>702</v>
      </c>
      <c r="P40" s="45" t="s">
        <v>43</v>
      </c>
      <c r="Q40" s="45">
        <v>0</v>
      </c>
      <c r="R40" s="45" t="s">
        <v>57</v>
      </c>
      <c r="S40" s="22">
        <v>11000000</v>
      </c>
      <c r="T40" s="22">
        <v>44000000</v>
      </c>
      <c r="U40" s="22">
        <v>44000000</v>
      </c>
      <c r="V40" s="45" t="s">
        <v>32</v>
      </c>
      <c r="W40" s="3" t="s">
        <v>33</v>
      </c>
      <c r="X40" s="45" t="s">
        <v>101</v>
      </c>
      <c r="Y40" s="66">
        <v>3009133992</v>
      </c>
      <c r="Z40" s="51" t="s">
        <v>102</v>
      </c>
      <c r="AA40" s="45"/>
      <c r="AB40" s="45" t="s">
        <v>96</v>
      </c>
      <c r="AC40" s="45" t="s">
        <v>570</v>
      </c>
      <c r="AD40" s="45" t="s">
        <v>248</v>
      </c>
      <c r="AE40" s="45"/>
      <c r="AF40" s="45"/>
    </row>
    <row r="41" spans="1:32" s="112" customFormat="1" ht="99" customHeight="1" x14ac:dyDescent="0.3">
      <c r="A41" s="9" t="s">
        <v>414</v>
      </c>
      <c r="B41" s="9" t="s">
        <v>96</v>
      </c>
      <c r="C41" s="10">
        <v>40</v>
      </c>
      <c r="D41" s="9" t="s">
        <v>107</v>
      </c>
      <c r="E41" s="9"/>
      <c r="F41" s="9"/>
      <c r="G41" s="9" t="s">
        <v>373</v>
      </c>
      <c r="H41" s="9" t="s">
        <v>26</v>
      </c>
      <c r="I41" s="9" t="s">
        <v>374</v>
      </c>
      <c r="J41" s="9" t="s">
        <v>27</v>
      </c>
      <c r="K41" s="9">
        <v>1</v>
      </c>
      <c r="L41" s="9" t="s">
        <v>53</v>
      </c>
      <c r="M41" s="9">
        <v>4</v>
      </c>
      <c r="N41" s="9" t="s">
        <v>29</v>
      </c>
      <c r="O41" s="9" t="s">
        <v>702</v>
      </c>
      <c r="P41" s="9" t="s">
        <v>43</v>
      </c>
      <c r="Q41" s="9">
        <v>0</v>
      </c>
      <c r="R41" s="9" t="s">
        <v>57</v>
      </c>
      <c r="S41" s="38">
        <v>11000000</v>
      </c>
      <c r="T41" s="38">
        <v>44000000</v>
      </c>
      <c r="U41" s="38">
        <v>44000000</v>
      </c>
      <c r="V41" s="9" t="s">
        <v>32</v>
      </c>
      <c r="W41" s="11" t="s">
        <v>33</v>
      </c>
      <c r="X41" s="11" t="s">
        <v>101</v>
      </c>
      <c r="Y41" s="19">
        <v>3009133992</v>
      </c>
      <c r="Z41" s="11" t="s">
        <v>102</v>
      </c>
      <c r="AA41" s="11"/>
      <c r="AB41" s="9" t="s">
        <v>96</v>
      </c>
      <c r="AC41" s="9" t="s">
        <v>570</v>
      </c>
      <c r="AD41" s="9" t="s">
        <v>248</v>
      </c>
      <c r="AE41" s="9"/>
      <c r="AF41" s="9"/>
    </row>
    <row r="42" spans="1:32" s="112" customFormat="1" ht="69" x14ac:dyDescent="0.3">
      <c r="A42" s="45" t="s">
        <v>1147</v>
      </c>
      <c r="B42" s="45" t="s">
        <v>96</v>
      </c>
      <c r="C42" s="33">
        <v>41</v>
      </c>
      <c r="D42" s="45" t="s">
        <v>107</v>
      </c>
      <c r="E42" s="45"/>
      <c r="F42" s="45"/>
      <c r="G42" s="45" t="s">
        <v>375</v>
      </c>
      <c r="H42" s="45" t="s">
        <v>26</v>
      </c>
      <c r="I42" s="45" t="s">
        <v>1148</v>
      </c>
      <c r="J42" s="45" t="s">
        <v>27</v>
      </c>
      <c r="K42" s="45">
        <v>1</v>
      </c>
      <c r="L42" s="45" t="s">
        <v>53</v>
      </c>
      <c r="M42" s="45">
        <v>4</v>
      </c>
      <c r="N42" s="45" t="s">
        <v>29</v>
      </c>
      <c r="O42" s="45" t="s">
        <v>702</v>
      </c>
      <c r="P42" s="45" t="s">
        <v>43</v>
      </c>
      <c r="Q42" s="45">
        <v>0</v>
      </c>
      <c r="R42" s="45" t="s">
        <v>57</v>
      </c>
      <c r="S42" s="22">
        <v>11000000</v>
      </c>
      <c r="T42" s="22">
        <v>44000000</v>
      </c>
      <c r="U42" s="22">
        <v>44000000</v>
      </c>
      <c r="V42" s="45" t="s">
        <v>32</v>
      </c>
      <c r="W42" s="3" t="s">
        <v>33</v>
      </c>
      <c r="X42" s="45" t="s">
        <v>1134</v>
      </c>
      <c r="Y42" s="66">
        <v>3009133992</v>
      </c>
      <c r="Z42" s="51" t="s">
        <v>98</v>
      </c>
      <c r="AA42" s="45"/>
      <c r="AB42" s="45" t="s">
        <v>96</v>
      </c>
      <c r="AC42" s="45" t="s">
        <v>570</v>
      </c>
      <c r="AD42" s="45" t="s">
        <v>248</v>
      </c>
      <c r="AE42" s="45"/>
      <c r="AF42" s="45"/>
    </row>
    <row r="43" spans="1:32" s="112" customFormat="1" ht="82.8" x14ac:dyDescent="0.3">
      <c r="A43" s="45" t="s">
        <v>1149</v>
      </c>
      <c r="B43" s="45" t="s">
        <v>96</v>
      </c>
      <c r="C43" s="33">
        <v>42</v>
      </c>
      <c r="D43" s="45" t="s">
        <v>107</v>
      </c>
      <c r="E43" s="45"/>
      <c r="F43" s="45"/>
      <c r="G43" s="45" t="s">
        <v>376</v>
      </c>
      <c r="H43" s="45" t="s">
        <v>26</v>
      </c>
      <c r="I43" s="45" t="s">
        <v>1150</v>
      </c>
      <c r="J43" s="45" t="s">
        <v>27</v>
      </c>
      <c r="K43" s="45">
        <v>1</v>
      </c>
      <c r="L43" s="45" t="s">
        <v>53</v>
      </c>
      <c r="M43" s="45">
        <v>4</v>
      </c>
      <c r="N43" s="45" t="s">
        <v>29</v>
      </c>
      <c r="O43" s="45" t="s">
        <v>702</v>
      </c>
      <c r="P43" s="45" t="s">
        <v>43</v>
      </c>
      <c r="Q43" s="45">
        <v>0</v>
      </c>
      <c r="R43" s="45" t="s">
        <v>57</v>
      </c>
      <c r="S43" s="22">
        <v>9500000</v>
      </c>
      <c r="T43" s="22">
        <v>38000000</v>
      </c>
      <c r="U43" s="22">
        <v>38000000</v>
      </c>
      <c r="V43" s="45" t="s">
        <v>32</v>
      </c>
      <c r="W43" s="3" t="s">
        <v>33</v>
      </c>
      <c r="X43" s="45" t="s">
        <v>1134</v>
      </c>
      <c r="Y43" s="66">
        <v>3009133992</v>
      </c>
      <c r="Z43" s="51" t="s">
        <v>98</v>
      </c>
      <c r="AA43" s="45"/>
      <c r="AB43" s="45" t="s">
        <v>96</v>
      </c>
      <c r="AC43" s="45" t="s">
        <v>570</v>
      </c>
      <c r="AD43" s="45" t="s">
        <v>248</v>
      </c>
      <c r="AE43" s="45"/>
      <c r="AF43" s="45"/>
    </row>
    <row r="44" spans="1:32" s="113" customFormat="1" ht="69" x14ac:dyDescent="0.3">
      <c r="A44" s="45" t="s">
        <v>1151</v>
      </c>
      <c r="B44" s="45" t="s">
        <v>96</v>
      </c>
      <c r="C44" s="33">
        <v>43</v>
      </c>
      <c r="D44" s="45" t="s">
        <v>1152</v>
      </c>
      <c r="E44" s="45"/>
      <c r="F44" s="45"/>
      <c r="G44" s="45" t="s">
        <v>377</v>
      </c>
      <c r="H44" s="45" t="s">
        <v>26</v>
      </c>
      <c r="I44" s="45" t="s">
        <v>1153</v>
      </c>
      <c r="J44" s="45" t="s">
        <v>27</v>
      </c>
      <c r="K44" s="45">
        <v>1</v>
      </c>
      <c r="L44" s="45" t="s">
        <v>53</v>
      </c>
      <c r="M44" s="45">
        <v>4</v>
      </c>
      <c r="N44" s="45" t="s">
        <v>29</v>
      </c>
      <c r="O44" s="45" t="s">
        <v>702</v>
      </c>
      <c r="P44" s="45" t="s">
        <v>43</v>
      </c>
      <c r="Q44" s="45">
        <v>0</v>
      </c>
      <c r="R44" s="45" t="s">
        <v>57</v>
      </c>
      <c r="S44" s="22">
        <v>9500000</v>
      </c>
      <c r="T44" s="22">
        <v>38000000</v>
      </c>
      <c r="U44" s="22">
        <v>38000000</v>
      </c>
      <c r="V44" s="45" t="s">
        <v>32</v>
      </c>
      <c r="W44" s="3" t="s">
        <v>33</v>
      </c>
      <c r="X44" s="45" t="s">
        <v>1134</v>
      </c>
      <c r="Y44" s="66">
        <v>3009133992</v>
      </c>
      <c r="Z44" s="51" t="s">
        <v>98</v>
      </c>
      <c r="AA44" s="45"/>
      <c r="AB44" s="45" t="s">
        <v>96</v>
      </c>
      <c r="AC44" s="45" t="s">
        <v>570</v>
      </c>
      <c r="AD44" s="45" t="s">
        <v>248</v>
      </c>
      <c r="AE44" s="45"/>
      <c r="AF44" s="45"/>
    </row>
    <row r="45" spans="1:32" s="112" customFormat="1" ht="55.2" x14ac:dyDescent="0.3">
      <c r="A45" s="45" t="s">
        <v>1154</v>
      </c>
      <c r="B45" s="45" t="s">
        <v>96</v>
      </c>
      <c r="C45" s="33">
        <v>44</v>
      </c>
      <c r="D45" s="45" t="s">
        <v>1155</v>
      </c>
      <c r="E45" s="45"/>
      <c r="F45" s="45"/>
      <c r="G45" s="45" t="s">
        <v>378</v>
      </c>
      <c r="H45" s="45" t="s">
        <v>26</v>
      </c>
      <c r="I45" s="45" t="s">
        <v>1156</v>
      </c>
      <c r="J45" s="45" t="s">
        <v>50</v>
      </c>
      <c r="K45" s="45">
        <v>2</v>
      </c>
      <c r="L45" s="45" t="s">
        <v>60</v>
      </c>
      <c r="M45" s="45">
        <v>4</v>
      </c>
      <c r="N45" s="45" t="s">
        <v>29</v>
      </c>
      <c r="O45" s="45" t="s">
        <v>702</v>
      </c>
      <c r="P45" s="45" t="s">
        <v>43</v>
      </c>
      <c r="Q45" s="45">
        <v>0</v>
      </c>
      <c r="R45" s="45" t="s">
        <v>57</v>
      </c>
      <c r="S45" s="22">
        <v>7000000</v>
      </c>
      <c r="T45" s="22">
        <v>28000000</v>
      </c>
      <c r="U45" s="22">
        <v>28000000</v>
      </c>
      <c r="V45" s="45" t="s">
        <v>32</v>
      </c>
      <c r="W45" s="3" t="s">
        <v>33</v>
      </c>
      <c r="X45" s="45" t="s">
        <v>97</v>
      </c>
      <c r="Y45" s="66">
        <v>3009133992</v>
      </c>
      <c r="Z45" s="51" t="s">
        <v>98</v>
      </c>
      <c r="AA45" s="45"/>
      <c r="AB45" s="45" t="s">
        <v>96</v>
      </c>
      <c r="AC45" s="45" t="s">
        <v>570</v>
      </c>
      <c r="AD45" s="45" t="s">
        <v>248</v>
      </c>
      <c r="AE45" s="45"/>
      <c r="AF45" s="45"/>
    </row>
    <row r="46" spans="1:32" s="112" customFormat="1" ht="69" x14ac:dyDescent="0.3">
      <c r="A46" s="45" t="s">
        <v>1157</v>
      </c>
      <c r="B46" s="45" t="s">
        <v>96</v>
      </c>
      <c r="C46" s="33">
        <v>45</v>
      </c>
      <c r="D46" s="45" t="s">
        <v>107</v>
      </c>
      <c r="E46" s="45"/>
      <c r="F46" s="45"/>
      <c r="G46" s="45" t="s">
        <v>379</v>
      </c>
      <c r="H46" s="45" t="s">
        <v>26</v>
      </c>
      <c r="I46" s="45" t="s">
        <v>1158</v>
      </c>
      <c r="J46" s="45" t="s">
        <v>50</v>
      </c>
      <c r="K46" s="45">
        <v>2</v>
      </c>
      <c r="L46" s="45" t="s">
        <v>60</v>
      </c>
      <c r="M46" s="45">
        <v>4</v>
      </c>
      <c r="N46" s="45" t="s">
        <v>29</v>
      </c>
      <c r="O46" s="45" t="s">
        <v>702</v>
      </c>
      <c r="P46" s="45" t="s">
        <v>43</v>
      </c>
      <c r="Q46" s="45">
        <v>0</v>
      </c>
      <c r="R46" s="45" t="s">
        <v>57</v>
      </c>
      <c r="S46" s="22">
        <v>9500000</v>
      </c>
      <c r="T46" s="22">
        <v>38000000</v>
      </c>
      <c r="U46" s="22">
        <v>38000000</v>
      </c>
      <c r="V46" s="45" t="s">
        <v>32</v>
      </c>
      <c r="W46" s="3" t="s">
        <v>33</v>
      </c>
      <c r="X46" s="45" t="s">
        <v>97</v>
      </c>
      <c r="Y46" s="66">
        <v>3009133992</v>
      </c>
      <c r="Z46" s="51" t="s">
        <v>98</v>
      </c>
      <c r="AA46" s="45"/>
      <c r="AB46" s="45" t="s">
        <v>96</v>
      </c>
      <c r="AC46" s="45" t="s">
        <v>570</v>
      </c>
      <c r="AD46" s="45" t="s">
        <v>1159</v>
      </c>
      <c r="AE46" s="45"/>
      <c r="AF46" s="45"/>
    </row>
    <row r="47" spans="1:32" s="112" customFormat="1" ht="66" customHeight="1" x14ac:dyDescent="0.3">
      <c r="A47" s="45" t="s">
        <v>1160</v>
      </c>
      <c r="B47" s="45" t="s">
        <v>96</v>
      </c>
      <c r="C47" s="33">
        <v>46</v>
      </c>
      <c r="D47" s="45" t="s">
        <v>1161</v>
      </c>
      <c r="E47" s="45"/>
      <c r="F47" s="45"/>
      <c r="G47" s="45" t="s">
        <v>380</v>
      </c>
      <c r="H47" s="45" t="s">
        <v>26</v>
      </c>
      <c r="I47" s="45" t="s">
        <v>1162</v>
      </c>
      <c r="J47" s="45" t="s">
        <v>50</v>
      </c>
      <c r="K47" s="45">
        <v>2</v>
      </c>
      <c r="L47" s="45" t="s">
        <v>60</v>
      </c>
      <c r="M47" s="45">
        <v>4</v>
      </c>
      <c r="N47" s="45" t="s">
        <v>29</v>
      </c>
      <c r="O47" s="45" t="s">
        <v>702</v>
      </c>
      <c r="P47" s="45" t="s">
        <v>43</v>
      </c>
      <c r="Q47" s="45">
        <v>0</v>
      </c>
      <c r="R47" s="45" t="s">
        <v>57</v>
      </c>
      <c r="S47" s="22">
        <v>9500000</v>
      </c>
      <c r="T47" s="22">
        <v>38000000</v>
      </c>
      <c r="U47" s="22">
        <v>38000000</v>
      </c>
      <c r="V47" s="45" t="s">
        <v>32</v>
      </c>
      <c r="W47" s="3" t="s">
        <v>33</v>
      </c>
      <c r="X47" s="45" t="s">
        <v>97</v>
      </c>
      <c r="Y47" s="66">
        <v>3009133992</v>
      </c>
      <c r="Z47" s="51" t="s">
        <v>98</v>
      </c>
      <c r="AA47" s="45"/>
      <c r="AB47" s="45" t="s">
        <v>96</v>
      </c>
      <c r="AC47" s="45" t="s">
        <v>570</v>
      </c>
      <c r="AD47" s="45" t="s">
        <v>248</v>
      </c>
      <c r="AE47" s="45"/>
      <c r="AF47" s="45"/>
    </row>
    <row r="48" spans="1:32" s="112" customFormat="1" ht="82.8" x14ac:dyDescent="0.3">
      <c r="A48" s="45" t="s">
        <v>415</v>
      </c>
      <c r="B48" s="45" t="s">
        <v>96</v>
      </c>
      <c r="C48" s="33">
        <v>47</v>
      </c>
      <c r="D48" s="45">
        <v>81111500</v>
      </c>
      <c r="E48" s="45"/>
      <c r="F48" s="45"/>
      <c r="G48" s="45" t="s">
        <v>881</v>
      </c>
      <c r="H48" s="45" t="s">
        <v>26</v>
      </c>
      <c r="I48" s="45" t="s">
        <v>381</v>
      </c>
      <c r="J48" s="45" t="s">
        <v>42</v>
      </c>
      <c r="K48" s="45">
        <v>3</v>
      </c>
      <c r="L48" s="45" t="s">
        <v>28</v>
      </c>
      <c r="M48" s="45">
        <v>9.5</v>
      </c>
      <c r="N48" s="45" t="s">
        <v>29</v>
      </c>
      <c r="O48" s="45" t="s">
        <v>702</v>
      </c>
      <c r="P48" s="45" t="s">
        <v>43</v>
      </c>
      <c r="Q48" s="45">
        <v>0</v>
      </c>
      <c r="R48" s="45" t="s">
        <v>57</v>
      </c>
      <c r="S48" s="22">
        <v>10500000</v>
      </c>
      <c r="T48" s="22">
        <f>S48*M48</f>
        <v>99750000</v>
      </c>
      <c r="U48" s="22">
        <f>+T48</f>
        <v>99750000</v>
      </c>
      <c r="V48" s="45" t="s">
        <v>32</v>
      </c>
      <c r="W48" s="3" t="s">
        <v>33</v>
      </c>
      <c r="X48" s="45" t="s">
        <v>97</v>
      </c>
      <c r="Y48" s="45">
        <v>3009133992</v>
      </c>
      <c r="Z48" s="51" t="s">
        <v>98</v>
      </c>
      <c r="AA48" s="45"/>
      <c r="AB48" s="45" t="s">
        <v>96</v>
      </c>
      <c r="AC48" s="45" t="s">
        <v>570</v>
      </c>
      <c r="AD48" s="45" t="s">
        <v>1441</v>
      </c>
      <c r="AE48" s="45"/>
      <c r="AF48" s="45"/>
    </row>
    <row r="49" spans="1:32" s="112" customFormat="1" ht="82.8" x14ac:dyDescent="0.3">
      <c r="A49" s="45" t="s">
        <v>1163</v>
      </c>
      <c r="B49" s="45" t="s">
        <v>96</v>
      </c>
      <c r="C49" s="33">
        <v>48</v>
      </c>
      <c r="D49" s="45">
        <v>81111500</v>
      </c>
      <c r="E49" s="45"/>
      <c r="F49" s="45"/>
      <c r="G49" s="45" t="s">
        <v>382</v>
      </c>
      <c r="H49" s="45" t="s">
        <v>26</v>
      </c>
      <c r="I49" s="45" t="s">
        <v>1164</v>
      </c>
      <c r="J49" s="45" t="s">
        <v>50</v>
      </c>
      <c r="K49" s="45">
        <v>2</v>
      </c>
      <c r="L49" s="45" t="s">
        <v>60</v>
      </c>
      <c r="M49" s="45">
        <v>4</v>
      </c>
      <c r="N49" s="45" t="s">
        <v>29</v>
      </c>
      <c r="O49" s="45" t="s">
        <v>702</v>
      </c>
      <c r="P49" s="45" t="s">
        <v>43</v>
      </c>
      <c r="Q49" s="45">
        <v>0</v>
      </c>
      <c r="R49" s="45" t="s">
        <v>57</v>
      </c>
      <c r="S49" s="22">
        <v>10500000</v>
      </c>
      <c r="T49" s="22">
        <v>42000000</v>
      </c>
      <c r="U49" s="22">
        <v>42000000</v>
      </c>
      <c r="V49" s="45" t="s">
        <v>32</v>
      </c>
      <c r="W49" s="3" t="s">
        <v>33</v>
      </c>
      <c r="X49" s="45" t="s">
        <v>97</v>
      </c>
      <c r="Y49" s="66">
        <v>3009133992</v>
      </c>
      <c r="Z49" s="51" t="s">
        <v>98</v>
      </c>
      <c r="AA49" s="45"/>
      <c r="AB49" s="45" t="s">
        <v>96</v>
      </c>
      <c r="AC49" s="45" t="s">
        <v>570</v>
      </c>
      <c r="AD49" s="45" t="s">
        <v>248</v>
      </c>
      <c r="AE49" s="45"/>
      <c r="AF49" s="45"/>
    </row>
    <row r="50" spans="1:32" s="112" customFormat="1" ht="82.8" x14ac:dyDescent="0.3">
      <c r="A50" s="45" t="s">
        <v>1165</v>
      </c>
      <c r="B50" s="45" t="s">
        <v>96</v>
      </c>
      <c r="C50" s="33">
        <v>49</v>
      </c>
      <c r="D50" s="45" t="s">
        <v>1166</v>
      </c>
      <c r="E50" s="45"/>
      <c r="F50" s="45"/>
      <c r="G50" s="45" t="s">
        <v>383</v>
      </c>
      <c r="H50" s="45" t="s">
        <v>26</v>
      </c>
      <c r="I50" s="45" t="s">
        <v>1167</v>
      </c>
      <c r="J50" s="45" t="s">
        <v>27</v>
      </c>
      <c r="K50" s="45">
        <v>1</v>
      </c>
      <c r="L50" s="45" t="s">
        <v>53</v>
      </c>
      <c r="M50" s="45">
        <v>4</v>
      </c>
      <c r="N50" s="45" t="s">
        <v>29</v>
      </c>
      <c r="O50" s="45" t="s">
        <v>702</v>
      </c>
      <c r="P50" s="45" t="s">
        <v>43</v>
      </c>
      <c r="Q50" s="45">
        <v>0</v>
      </c>
      <c r="R50" s="45" t="s">
        <v>57</v>
      </c>
      <c r="S50" s="22">
        <v>8500000</v>
      </c>
      <c r="T50" s="22">
        <v>34000000</v>
      </c>
      <c r="U50" s="22">
        <v>34000000</v>
      </c>
      <c r="V50" s="45" t="s">
        <v>32</v>
      </c>
      <c r="W50" s="3" t="s">
        <v>33</v>
      </c>
      <c r="X50" s="45" t="s">
        <v>101</v>
      </c>
      <c r="Y50" s="66">
        <v>3009133992</v>
      </c>
      <c r="Z50" s="51" t="s">
        <v>102</v>
      </c>
      <c r="AA50" s="45"/>
      <c r="AB50" s="45" t="s">
        <v>96</v>
      </c>
      <c r="AC50" s="45" t="s">
        <v>570</v>
      </c>
      <c r="AD50" s="45" t="s">
        <v>248</v>
      </c>
      <c r="AE50" s="45"/>
      <c r="AF50" s="45"/>
    </row>
    <row r="51" spans="1:32" s="112" customFormat="1" ht="69" x14ac:dyDescent="0.3">
      <c r="A51" s="45" t="s">
        <v>1168</v>
      </c>
      <c r="B51" s="45" t="s">
        <v>96</v>
      </c>
      <c r="C51" s="33">
        <v>50</v>
      </c>
      <c r="D51" s="45">
        <v>81111504</v>
      </c>
      <c r="E51" s="45"/>
      <c r="F51" s="45"/>
      <c r="G51" s="45" t="s">
        <v>384</v>
      </c>
      <c r="H51" s="45" t="s">
        <v>26</v>
      </c>
      <c r="I51" s="45" t="s">
        <v>1169</v>
      </c>
      <c r="J51" s="45" t="s">
        <v>27</v>
      </c>
      <c r="K51" s="45">
        <v>1</v>
      </c>
      <c r="L51" s="45" t="s">
        <v>53</v>
      </c>
      <c r="M51" s="45">
        <v>4</v>
      </c>
      <c r="N51" s="45" t="s">
        <v>29</v>
      </c>
      <c r="O51" s="45" t="s">
        <v>702</v>
      </c>
      <c r="P51" s="45" t="s">
        <v>43</v>
      </c>
      <c r="Q51" s="45">
        <v>0</v>
      </c>
      <c r="R51" s="45" t="s">
        <v>57</v>
      </c>
      <c r="S51" s="22">
        <v>10500000</v>
      </c>
      <c r="T51" s="22">
        <v>42000000</v>
      </c>
      <c r="U51" s="22">
        <v>42000000</v>
      </c>
      <c r="V51" s="45" t="s">
        <v>32</v>
      </c>
      <c r="W51" s="3" t="s">
        <v>33</v>
      </c>
      <c r="X51" s="45" t="s">
        <v>1134</v>
      </c>
      <c r="Y51" s="66">
        <v>3009133992</v>
      </c>
      <c r="Z51" s="51" t="s">
        <v>98</v>
      </c>
      <c r="AA51" s="45"/>
      <c r="AB51" s="45" t="s">
        <v>96</v>
      </c>
      <c r="AC51" s="45" t="s">
        <v>570</v>
      </c>
      <c r="AD51" s="45" t="s">
        <v>248</v>
      </c>
      <c r="AE51" s="45"/>
      <c r="AF51" s="45"/>
    </row>
    <row r="52" spans="1:32" s="112" customFormat="1" ht="69" x14ac:dyDescent="0.3">
      <c r="A52" s="45" t="s">
        <v>1170</v>
      </c>
      <c r="B52" s="45" t="s">
        <v>96</v>
      </c>
      <c r="C52" s="33">
        <v>51</v>
      </c>
      <c r="D52" s="45" t="s">
        <v>107</v>
      </c>
      <c r="E52" s="45"/>
      <c r="F52" s="45"/>
      <c r="G52" s="45" t="s">
        <v>385</v>
      </c>
      <c r="H52" s="45" t="s">
        <v>26</v>
      </c>
      <c r="I52" s="45" t="s">
        <v>1171</v>
      </c>
      <c r="J52" s="45" t="s">
        <v>27</v>
      </c>
      <c r="K52" s="45">
        <v>1</v>
      </c>
      <c r="L52" s="45" t="s">
        <v>53</v>
      </c>
      <c r="M52" s="45">
        <v>4</v>
      </c>
      <c r="N52" s="45" t="s">
        <v>29</v>
      </c>
      <c r="O52" s="45" t="s">
        <v>702</v>
      </c>
      <c r="P52" s="45" t="s">
        <v>43</v>
      </c>
      <c r="Q52" s="45">
        <v>0</v>
      </c>
      <c r="R52" s="45" t="s">
        <v>57</v>
      </c>
      <c r="S52" s="22">
        <v>11000000</v>
      </c>
      <c r="T52" s="22">
        <v>44000000</v>
      </c>
      <c r="U52" s="22">
        <v>44000000</v>
      </c>
      <c r="V52" s="45" t="s">
        <v>32</v>
      </c>
      <c r="W52" s="3" t="s">
        <v>33</v>
      </c>
      <c r="X52" s="45" t="s">
        <v>1134</v>
      </c>
      <c r="Y52" s="66">
        <v>3009133992</v>
      </c>
      <c r="Z52" s="51" t="s">
        <v>98</v>
      </c>
      <c r="AA52" s="45"/>
      <c r="AB52" s="45" t="s">
        <v>96</v>
      </c>
      <c r="AC52" s="45" t="s">
        <v>570</v>
      </c>
      <c r="AD52" s="45" t="s">
        <v>248</v>
      </c>
      <c r="AE52" s="45"/>
      <c r="AF52" s="45"/>
    </row>
    <row r="53" spans="1:32" s="112" customFormat="1" ht="69" x14ac:dyDescent="0.3">
      <c r="A53" s="45" t="s">
        <v>1172</v>
      </c>
      <c r="B53" s="45" t="s">
        <v>96</v>
      </c>
      <c r="C53" s="33">
        <v>52</v>
      </c>
      <c r="D53" s="45" t="s">
        <v>107</v>
      </c>
      <c r="E53" s="45"/>
      <c r="F53" s="45"/>
      <c r="G53" s="45" t="s">
        <v>386</v>
      </c>
      <c r="H53" s="45" t="s">
        <v>26</v>
      </c>
      <c r="I53" s="45" t="s">
        <v>1173</v>
      </c>
      <c r="J53" s="45" t="s">
        <v>27</v>
      </c>
      <c r="K53" s="45">
        <v>1</v>
      </c>
      <c r="L53" s="45" t="s">
        <v>53</v>
      </c>
      <c r="M53" s="45">
        <v>4</v>
      </c>
      <c r="N53" s="45" t="s">
        <v>29</v>
      </c>
      <c r="O53" s="45" t="s">
        <v>702</v>
      </c>
      <c r="P53" s="45" t="s">
        <v>43</v>
      </c>
      <c r="Q53" s="45">
        <v>0</v>
      </c>
      <c r="R53" s="45" t="s">
        <v>57</v>
      </c>
      <c r="S53" s="22">
        <v>7000000</v>
      </c>
      <c r="T53" s="22">
        <v>28000000</v>
      </c>
      <c r="U53" s="22">
        <v>28000000</v>
      </c>
      <c r="V53" s="45" t="s">
        <v>32</v>
      </c>
      <c r="W53" s="3" t="s">
        <v>33</v>
      </c>
      <c r="X53" s="45" t="s">
        <v>1134</v>
      </c>
      <c r="Y53" s="66">
        <v>3009133992</v>
      </c>
      <c r="Z53" s="51" t="s">
        <v>98</v>
      </c>
      <c r="AA53" s="45"/>
      <c r="AB53" s="45" t="s">
        <v>96</v>
      </c>
      <c r="AC53" s="45" t="s">
        <v>570</v>
      </c>
      <c r="AD53" s="45" t="s">
        <v>248</v>
      </c>
      <c r="AE53" s="45"/>
      <c r="AF53" s="45"/>
    </row>
    <row r="54" spans="1:32" s="112" customFormat="1" ht="69" x14ac:dyDescent="0.3">
      <c r="A54" s="45" t="s">
        <v>1174</v>
      </c>
      <c r="B54" s="45" t="s">
        <v>96</v>
      </c>
      <c r="C54" s="33">
        <v>53</v>
      </c>
      <c r="D54" s="45" t="s">
        <v>107</v>
      </c>
      <c r="E54" s="45"/>
      <c r="F54" s="45"/>
      <c r="G54" s="45" t="s">
        <v>882</v>
      </c>
      <c r="H54" s="45" t="s">
        <v>26</v>
      </c>
      <c r="I54" s="45" t="s">
        <v>1175</v>
      </c>
      <c r="J54" s="45" t="s">
        <v>50</v>
      </c>
      <c r="K54" s="45">
        <v>2</v>
      </c>
      <c r="L54" s="45" t="s">
        <v>60</v>
      </c>
      <c r="M54" s="45">
        <v>4</v>
      </c>
      <c r="N54" s="45" t="s">
        <v>29</v>
      </c>
      <c r="O54" s="45" t="s">
        <v>702</v>
      </c>
      <c r="P54" s="45" t="s">
        <v>43</v>
      </c>
      <c r="Q54" s="45">
        <v>0</v>
      </c>
      <c r="R54" s="45" t="s">
        <v>57</v>
      </c>
      <c r="S54" s="22">
        <v>10500000</v>
      </c>
      <c r="T54" s="22">
        <v>42000000</v>
      </c>
      <c r="U54" s="22">
        <v>42000000</v>
      </c>
      <c r="V54" s="45" t="s">
        <v>32</v>
      </c>
      <c r="W54" s="3" t="s">
        <v>33</v>
      </c>
      <c r="X54" s="45" t="s">
        <v>97</v>
      </c>
      <c r="Y54" s="66">
        <v>3009133992</v>
      </c>
      <c r="Z54" s="51" t="s">
        <v>98</v>
      </c>
      <c r="AA54" s="45"/>
      <c r="AB54" s="45" t="s">
        <v>96</v>
      </c>
      <c r="AC54" s="45" t="s">
        <v>570</v>
      </c>
      <c r="AD54" s="45" t="s">
        <v>248</v>
      </c>
      <c r="AE54" s="45"/>
      <c r="AF54" s="45"/>
    </row>
    <row r="55" spans="1:32" s="112" customFormat="1" ht="69" x14ac:dyDescent="0.3">
      <c r="A55" s="45" t="s">
        <v>1176</v>
      </c>
      <c r="B55" s="45" t="s">
        <v>96</v>
      </c>
      <c r="C55" s="33">
        <v>54</v>
      </c>
      <c r="D55" s="45" t="s">
        <v>1129</v>
      </c>
      <c r="E55" s="45"/>
      <c r="F55" s="45"/>
      <c r="G55" s="45" t="s">
        <v>387</v>
      </c>
      <c r="H55" s="45" t="s">
        <v>26</v>
      </c>
      <c r="I55" s="45" t="s">
        <v>1177</v>
      </c>
      <c r="J55" s="45" t="s">
        <v>27</v>
      </c>
      <c r="K55" s="45">
        <v>1</v>
      </c>
      <c r="L55" s="45" t="s">
        <v>53</v>
      </c>
      <c r="M55" s="45">
        <v>4</v>
      </c>
      <c r="N55" s="45" t="s">
        <v>29</v>
      </c>
      <c r="O55" s="45" t="s">
        <v>702</v>
      </c>
      <c r="P55" s="45" t="s">
        <v>43</v>
      </c>
      <c r="Q55" s="45">
        <v>0</v>
      </c>
      <c r="R55" s="45" t="s">
        <v>57</v>
      </c>
      <c r="S55" s="22">
        <v>7500000</v>
      </c>
      <c r="T55" s="22">
        <v>30000000</v>
      </c>
      <c r="U55" s="22">
        <v>30000000</v>
      </c>
      <c r="V55" s="45" t="s">
        <v>32</v>
      </c>
      <c r="W55" s="3" t="s">
        <v>33</v>
      </c>
      <c r="X55" s="45" t="s">
        <v>101</v>
      </c>
      <c r="Y55" s="66">
        <v>3009133992</v>
      </c>
      <c r="Z55" s="51" t="s">
        <v>102</v>
      </c>
      <c r="AA55" s="45"/>
      <c r="AB55" s="45" t="s">
        <v>96</v>
      </c>
      <c r="AC55" s="45" t="s">
        <v>570</v>
      </c>
      <c r="AD55" s="45" t="s">
        <v>248</v>
      </c>
      <c r="AE55" s="45"/>
      <c r="AF55" s="45"/>
    </row>
    <row r="56" spans="1:32" s="112" customFormat="1" ht="55.2" x14ac:dyDescent="0.3">
      <c r="A56" s="45" t="s">
        <v>1178</v>
      </c>
      <c r="B56" s="45" t="s">
        <v>96</v>
      </c>
      <c r="C56" s="33">
        <v>55</v>
      </c>
      <c r="D56" s="45">
        <v>81111500</v>
      </c>
      <c r="E56" s="45"/>
      <c r="F56" s="45"/>
      <c r="G56" s="45" t="s">
        <v>388</v>
      </c>
      <c r="H56" s="45" t="s">
        <v>26</v>
      </c>
      <c r="I56" s="45" t="s">
        <v>1179</v>
      </c>
      <c r="J56" s="45" t="s">
        <v>50</v>
      </c>
      <c r="K56" s="45">
        <v>2</v>
      </c>
      <c r="L56" s="45" t="s">
        <v>60</v>
      </c>
      <c r="M56" s="45">
        <v>4</v>
      </c>
      <c r="N56" s="45" t="s">
        <v>29</v>
      </c>
      <c r="O56" s="45" t="s">
        <v>702</v>
      </c>
      <c r="P56" s="45" t="s">
        <v>43</v>
      </c>
      <c r="Q56" s="45">
        <v>0</v>
      </c>
      <c r="R56" s="45" t="s">
        <v>57</v>
      </c>
      <c r="S56" s="22">
        <v>7000000</v>
      </c>
      <c r="T56" s="22">
        <v>28000000</v>
      </c>
      <c r="U56" s="22">
        <v>28000000</v>
      </c>
      <c r="V56" s="45" t="s">
        <v>32</v>
      </c>
      <c r="W56" s="3" t="s">
        <v>33</v>
      </c>
      <c r="X56" s="45" t="s">
        <v>97</v>
      </c>
      <c r="Y56" s="66">
        <v>3009133992</v>
      </c>
      <c r="Z56" s="51" t="s">
        <v>98</v>
      </c>
      <c r="AA56" s="45"/>
      <c r="AB56" s="45" t="s">
        <v>96</v>
      </c>
      <c r="AC56" s="45" t="s">
        <v>570</v>
      </c>
      <c r="AD56" s="45" t="s">
        <v>248</v>
      </c>
      <c r="AE56" s="45"/>
      <c r="AF56" s="45"/>
    </row>
    <row r="57" spans="1:32" s="113" customFormat="1" ht="55.2" x14ac:dyDescent="0.3">
      <c r="A57" s="45" t="s">
        <v>1180</v>
      </c>
      <c r="B57" s="45" t="s">
        <v>96</v>
      </c>
      <c r="C57" s="33">
        <v>56</v>
      </c>
      <c r="D57" s="45" t="s">
        <v>614</v>
      </c>
      <c r="E57" s="45"/>
      <c r="F57" s="45"/>
      <c r="G57" s="45" t="s">
        <v>686</v>
      </c>
      <c r="H57" s="45" t="s">
        <v>26</v>
      </c>
      <c r="I57" s="45" t="s">
        <v>1181</v>
      </c>
      <c r="J57" s="45" t="s">
        <v>50</v>
      </c>
      <c r="K57" s="45">
        <v>2</v>
      </c>
      <c r="L57" s="45" t="s">
        <v>60</v>
      </c>
      <c r="M57" s="45">
        <v>4</v>
      </c>
      <c r="N57" s="45" t="s">
        <v>29</v>
      </c>
      <c r="O57" s="45" t="s">
        <v>702</v>
      </c>
      <c r="P57" s="45" t="s">
        <v>43</v>
      </c>
      <c r="Q57" s="45">
        <v>0</v>
      </c>
      <c r="R57" s="45" t="s">
        <v>57</v>
      </c>
      <c r="S57" s="22">
        <v>4000000</v>
      </c>
      <c r="T57" s="22">
        <v>16000000</v>
      </c>
      <c r="U57" s="22">
        <v>16000000</v>
      </c>
      <c r="V57" s="45" t="s">
        <v>32</v>
      </c>
      <c r="W57" s="3" t="s">
        <v>33</v>
      </c>
      <c r="X57" s="45" t="s">
        <v>97</v>
      </c>
      <c r="Y57" s="66">
        <v>3009133992</v>
      </c>
      <c r="Z57" s="51" t="s">
        <v>98</v>
      </c>
      <c r="AA57" s="45"/>
      <c r="AB57" s="45" t="s">
        <v>96</v>
      </c>
      <c r="AC57" s="45" t="s">
        <v>570</v>
      </c>
      <c r="AD57" s="45" t="s">
        <v>1182</v>
      </c>
      <c r="AE57" s="45"/>
      <c r="AF57" s="45"/>
    </row>
    <row r="58" spans="1:32" s="112" customFormat="1" ht="110.4" x14ac:dyDescent="0.3">
      <c r="A58" s="45" t="s">
        <v>416</v>
      </c>
      <c r="B58" s="45" t="s">
        <v>96</v>
      </c>
      <c r="C58" s="33">
        <v>57</v>
      </c>
      <c r="D58" s="45" t="s">
        <v>107</v>
      </c>
      <c r="E58" s="45"/>
      <c r="F58" s="45"/>
      <c r="G58" s="45" t="s">
        <v>883</v>
      </c>
      <c r="H58" s="45" t="s">
        <v>26</v>
      </c>
      <c r="I58" s="45" t="s">
        <v>687</v>
      </c>
      <c r="J58" s="45" t="s">
        <v>58</v>
      </c>
      <c r="K58" s="45">
        <v>4</v>
      </c>
      <c r="L58" s="45" t="s">
        <v>28</v>
      </c>
      <c r="M58" s="45">
        <v>9</v>
      </c>
      <c r="N58" s="45" t="s">
        <v>29</v>
      </c>
      <c r="O58" s="45" t="s">
        <v>702</v>
      </c>
      <c r="P58" s="45" t="s">
        <v>43</v>
      </c>
      <c r="Q58" s="45">
        <v>0</v>
      </c>
      <c r="R58" s="45" t="s">
        <v>57</v>
      </c>
      <c r="S58" s="22">
        <v>9500000</v>
      </c>
      <c r="T58" s="22">
        <f>S58*M58</f>
        <v>85500000</v>
      </c>
      <c r="U58" s="22">
        <f>+T58</f>
        <v>85500000</v>
      </c>
      <c r="V58" s="45" t="s">
        <v>32</v>
      </c>
      <c r="W58" s="3" t="s">
        <v>33</v>
      </c>
      <c r="X58" s="45" t="s">
        <v>97</v>
      </c>
      <c r="Y58" s="45">
        <v>3009133992</v>
      </c>
      <c r="Z58" s="51" t="s">
        <v>98</v>
      </c>
      <c r="AA58" s="45"/>
      <c r="AB58" s="45" t="s">
        <v>96</v>
      </c>
      <c r="AC58" s="45" t="s">
        <v>570</v>
      </c>
      <c r="AD58" s="45" t="s">
        <v>1499</v>
      </c>
      <c r="AE58" s="45"/>
      <c r="AF58" s="45"/>
    </row>
    <row r="59" spans="1:32" s="112" customFormat="1" ht="76.5" customHeight="1" x14ac:dyDescent="0.3">
      <c r="A59" s="45" t="s">
        <v>417</v>
      </c>
      <c r="B59" s="45" t="s">
        <v>96</v>
      </c>
      <c r="C59" s="33">
        <v>58</v>
      </c>
      <c r="D59" s="45" t="s">
        <v>107</v>
      </c>
      <c r="E59" s="45"/>
      <c r="F59" s="45"/>
      <c r="G59" s="45" t="s">
        <v>884</v>
      </c>
      <c r="H59" s="45" t="s">
        <v>26</v>
      </c>
      <c r="I59" s="45" t="s">
        <v>721</v>
      </c>
      <c r="J59" s="45" t="s">
        <v>58</v>
      </c>
      <c r="K59" s="45">
        <v>4</v>
      </c>
      <c r="L59" s="45" t="s">
        <v>28</v>
      </c>
      <c r="M59" s="45">
        <v>9</v>
      </c>
      <c r="N59" s="45" t="s">
        <v>29</v>
      </c>
      <c r="O59" s="45" t="s">
        <v>702</v>
      </c>
      <c r="P59" s="45" t="s">
        <v>43</v>
      </c>
      <c r="Q59" s="45">
        <v>0</v>
      </c>
      <c r="R59" s="45" t="s">
        <v>57</v>
      </c>
      <c r="S59" s="22">
        <v>7000000</v>
      </c>
      <c r="T59" s="22">
        <f>S59*M59</f>
        <v>63000000</v>
      </c>
      <c r="U59" s="22">
        <f>+T59</f>
        <v>63000000</v>
      </c>
      <c r="V59" s="45" t="s">
        <v>32</v>
      </c>
      <c r="W59" s="3" t="s">
        <v>33</v>
      </c>
      <c r="X59" s="45" t="s">
        <v>97</v>
      </c>
      <c r="Y59" s="45">
        <v>3009133992</v>
      </c>
      <c r="Z59" s="51" t="s">
        <v>98</v>
      </c>
      <c r="AA59" s="45"/>
      <c r="AB59" s="45" t="s">
        <v>96</v>
      </c>
      <c r="AC59" s="45" t="s">
        <v>570</v>
      </c>
      <c r="AD59" s="45" t="s">
        <v>1500</v>
      </c>
      <c r="AE59" s="45"/>
      <c r="AF59" s="45"/>
    </row>
    <row r="60" spans="1:32" s="112" customFormat="1" ht="96.6" x14ac:dyDescent="0.3">
      <c r="A60" s="45" t="s">
        <v>418</v>
      </c>
      <c r="B60" s="45" t="s">
        <v>96</v>
      </c>
      <c r="C60" s="33">
        <v>59</v>
      </c>
      <c r="D60" s="45" t="s">
        <v>655</v>
      </c>
      <c r="E60" s="45"/>
      <c r="F60" s="45"/>
      <c r="G60" s="45" t="s">
        <v>885</v>
      </c>
      <c r="H60" s="45" t="s">
        <v>26</v>
      </c>
      <c r="I60" s="45" t="s">
        <v>688</v>
      </c>
      <c r="J60" s="45" t="s">
        <v>42</v>
      </c>
      <c r="K60" s="45">
        <v>3</v>
      </c>
      <c r="L60" s="45" t="s">
        <v>28</v>
      </c>
      <c r="M60" s="45">
        <v>9.5</v>
      </c>
      <c r="N60" s="45" t="s">
        <v>29</v>
      </c>
      <c r="O60" s="45" t="s">
        <v>702</v>
      </c>
      <c r="P60" s="45" t="s">
        <v>43</v>
      </c>
      <c r="Q60" s="45">
        <v>0</v>
      </c>
      <c r="R60" s="45" t="s">
        <v>57</v>
      </c>
      <c r="S60" s="22">
        <v>11000000</v>
      </c>
      <c r="T60" s="22">
        <f>S60*M60</f>
        <v>104500000</v>
      </c>
      <c r="U60" s="22">
        <f>+T60</f>
        <v>104500000</v>
      </c>
      <c r="V60" s="45" t="s">
        <v>32</v>
      </c>
      <c r="W60" s="3" t="s">
        <v>33</v>
      </c>
      <c r="X60" s="45" t="s">
        <v>97</v>
      </c>
      <c r="Y60" s="45">
        <v>3009133992</v>
      </c>
      <c r="Z60" s="51" t="s">
        <v>98</v>
      </c>
      <c r="AA60" s="45"/>
      <c r="AB60" s="45" t="s">
        <v>96</v>
      </c>
      <c r="AC60" s="45" t="s">
        <v>570</v>
      </c>
      <c r="AD60" s="45" t="s">
        <v>1476</v>
      </c>
      <c r="AE60" s="45"/>
      <c r="AF60" s="45"/>
    </row>
    <row r="61" spans="1:32" s="112" customFormat="1" ht="124.2" x14ac:dyDescent="0.3">
      <c r="A61" s="45" t="s">
        <v>419</v>
      </c>
      <c r="B61" s="45" t="s">
        <v>96</v>
      </c>
      <c r="C61" s="33">
        <v>60</v>
      </c>
      <c r="D61" s="45" t="s">
        <v>107</v>
      </c>
      <c r="E61" s="45"/>
      <c r="F61" s="45"/>
      <c r="G61" s="45" t="s">
        <v>886</v>
      </c>
      <c r="H61" s="45" t="s">
        <v>26</v>
      </c>
      <c r="I61" s="45" t="s">
        <v>689</v>
      </c>
      <c r="J61" s="45" t="s">
        <v>58</v>
      </c>
      <c r="K61" s="45">
        <v>4</v>
      </c>
      <c r="L61" s="45" t="s">
        <v>28</v>
      </c>
      <c r="M61" s="45">
        <v>9</v>
      </c>
      <c r="N61" s="45" t="s">
        <v>29</v>
      </c>
      <c r="O61" s="45" t="s">
        <v>702</v>
      </c>
      <c r="P61" s="45" t="s">
        <v>43</v>
      </c>
      <c r="Q61" s="45">
        <v>0</v>
      </c>
      <c r="R61" s="45" t="s">
        <v>57</v>
      </c>
      <c r="S61" s="22">
        <v>9500000</v>
      </c>
      <c r="T61" s="22">
        <f>S61*M61</f>
        <v>85500000</v>
      </c>
      <c r="U61" s="22">
        <f>+T61</f>
        <v>85500000</v>
      </c>
      <c r="V61" s="45" t="s">
        <v>32</v>
      </c>
      <c r="W61" s="3" t="s">
        <v>33</v>
      </c>
      <c r="X61" s="45" t="s">
        <v>97</v>
      </c>
      <c r="Y61" s="45">
        <v>3009133992</v>
      </c>
      <c r="Z61" s="51" t="s">
        <v>98</v>
      </c>
      <c r="AA61" s="45"/>
      <c r="AB61" s="45" t="s">
        <v>96</v>
      </c>
      <c r="AC61" s="45" t="s">
        <v>570</v>
      </c>
      <c r="AD61" s="45" t="s">
        <v>1501</v>
      </c>
      <c r="AE61" s="45"/>
      <c r="AF61" s="45"/>
    </row>
    <row r="62" spans="1:32" s="112" customFormat="1" ht="69" x14ac:dyDescent="0.3">
      <c r="A62" s="45" t="s">
        <v>1183</v>
      </c>
      <c r="B62" s="45" t="s">
        <v>96</v>
      </c>
      <c r="C62" s="33">
        <v>61</v>
      </c>
      <c r="D62" s="45" t="s">
        <v>1184</v>
      </c>
      <c r="E62" s="45"/>
      <c r="F62" s="45"/>
      <c r="G62" s="45" t="s">
        <v>389</v>
      </c>
      <c r="H62" s="45" t="s">
        <v>34</v>
      </c>
      <c r="I62" s="45" t="s">
        <v>1185</v>
      </c>
      <c r="J62" s="45" t="s">
        <v>50</v>
      </c>
      <c r="K62" s="45">
        <v>2</v>
      </c>
      <c r="L62" s="45" t="s">
        <v>144</v>
      </c>
      <c r="M62" s="45">
        <v>4</v>
      </c>
      <c r="N62" s="45" t="s">
        <v>29</v>
      </c>
      <c r="O62" s="45" t="s">
        <v>702</v>
      </c>
      <c r="P62" s="45" t="s">
        <v>43</v>
      </c>
      <c r="Q62" s="45">
        <v>0</v>
      </c>
      <c r="R62" s="45" t="s">
        <v>57</v>
      </c>
      <c r="S62" s="22">
        <v>4000000</v>
      </c>
      <c r="T62" s="22">
        <v>16000000</v>
      </c>
      <c r="U62" s="22">
        <v>16000000</v>
      </c>
      <c r="V62" s="45" t="s">
        <v>32</v>
      </c>
      <c r="W62" s="3" t="s">
        <v>33</v>
      </c>
      <c r="X62" s="45" t="s">
        <v>97</v>
      </c>
      <c r="Y62" s="66">
        <v>3009133992</v>
      </c>
      <c r="Z62" s="51" t="s">
        <v>98</v>
      </c>
      <c r="AA62" s="45"/>
      <c r="AB62" s="45" t="s">
        <v>96</v>
      </c>
      <c r="AC62" s="45" t="s">
        <v>570</v>
      </c>
      <c r="AD62" s="45" t="s">
        <v>1186</v>
      </c>
      <c r="AE62" s="45"/>
      <c r="AF62" s="45"/>
    </row>
    <row r="63" spans="1:32" s="112" customFormat="1" ht="49.5" customHeight="1" x14ac:dyDescent="0.3">
      <c r="A63" s="45" t="s">
        <v>420</v>
      </c>
      <c r="B63" s="45" t="s">
        <v>106</v>
      </c>
      <c r="C63" s="33">
        <v>62</v>
      </c>
      <c r="D63" s="45" t="s">
        <v>107</v>
      </c>
      <c r="E63" s="45"/>
      <c r="F63" s="45"/>
      <c r="G63" s="45" t="s">
        <v>2223</v>
      </c>
      <c r="H63" s="45" t="s">
        <v>26</v>
      </c>
      <c r="I63" s="45" t="s">
        <v>41</v>
      </c>
      <c r="J63" s="45" t="s">
        <v>82</v>
      </c>
      <c r="K63" s="45">
        <v>10</v>
      </c>
      <c r="L63" s="45" t="s">
        <v>28</v>
      </c>
      <c r="M63" s="45">
        <v>3</v>
      </c>
      <c r="N63" s="45" t="s">
        <v>29</v>
      </c>
      <c r="O63" s="45" t="s">
        <v>702</v>
      </c>
      <c r="P63" s="45" t="s">
        <v>43</v>
      </c>
      <c r="Q63" s="45">
        <v>0</v>
      </c>
      <c r="R63" s="45" t="s">
        <v>57</v>
      </c>
      <c r="S63" s="41">
        <v>5000000</v>
      </c>
      <c r="T63" s="22">
        <f>+M63*S63</f>
        <v>15000000</v>
      </c>
      <c r="U63" s="22">
        <f>+T63</f>
        <v>15000000</v>
      </c>
      <c r="V63" s="45" t="s">
        <v>32</v>
      </c>
      <c r="W63" s="3" t="s">
        <v>33</v>
      </c>
      <c r="X63" s="45" t="s">
        <v>2114</v>
      </c>
      <c r="Y63" s="66">
        <v>3009133992</v>
      </c>
      <c r="Z63" s="54" t="s">
        <v>2115</v>
      </c>
      <c r="AA63" s="45"/>
      <c r="AB63" s="45" t="s">
        <v>106</v>
      </c>
      <c r="AC63" s="45" t="s">
        <v>570</v>
      </c>
      <c r="AD63" s="45" t="s">
        <v>2306</v>
      </c>
      <c r="AE63" s="45"/>
      <c r="AF63" s="45"/>
    </row>
    <row r="64" spans="1:32" s="112" customFormat="1" ht="49.5" customHeight="1" x14ac:dyDescent="0.3">
      <c r="A64" s="45" t="s">
        <v>421</v>
      </c>
      <c r="B64" s="45" t="s">
        <v>96</v>
      </c>
      <c r="C64" s="33">
        <v>63</v>
      </c>
      <c r="D64" s="45" t="s">
        <v>107</v>
      </c>
      <c r="E64" s="45"/>
      <c r="F64" s="45"/>
      <c r="G64" s="45" t="s">
        <v>887</v>
      </c>
      <c r="H64" s="45" t="s">
        <v>26</v>
      </c>
      <c r="I64" s="45" t="s">
        <v>690</v>
      </c>
      <c r="J64" s="45" t="s">
        <v>42</v>
      </c>
      <c r="K64" s="45">
        <v>3</v>
      </c>
      <c r="L64" s="45" t="s">
        <v>28</v>
      </c>
      <c r="M64" s="45">
        <v>9</v>
      </c>
      <c r="N64" s="45" t="s">
        <v>29</v>
      </c>
      <c r="O64" s="45" t="s">
        <v>702</v>
      </c>
      <c r="P64" s="45" t="s">
        <v>43</v>
      </c>
      <c r="Q64" s="45">
        <v>0</v>
      </c>
      <c r="R64" s="45" t="s">
        <v>57</v>
      </c>
      <c r="S64" s="22">
        <v>9500000</v>
      </c>
      <c r="T64" s="22">
        <f>S64*M64</f>
        <v>85500000</v>
      </c>
      <c r="U64" s="22">
        <f>+T64</f>
        <v>85500000</v>
      </c>
      <c r="V64" s="45" t="s">
        <v>32</v>
      </c>
      <c r="W64" s="3" t="s">
        <v>33</v>
      </c>
      <c r="X64" s="45" t="s">
        <v>97</v>
      </c>
      <c r="Y64" s="45">
        <v>3009133992</v>
      </c>
      <c r="Z64" s="51" t="s">
        <v>98</v>
      </c>
      <c r="AA64" s="45"/>
      <c r="AB64" s="45" t="s">
        <v>96</v>
      </c>
      <c r="AC64" s="45" t="s">
        <v>570</v>
      </c>
      <c r="AD64" s="45" t="s">
        <v>1477</v>
      </c>
      <c r="AE64" s="45"/>
      <c r="AF64" s="45"/>
    </row>
    <row r="65" spans="1:32" s="112" customFormat="1" ht="49.5" customHeight="1" x14ac:dyDescent="0.3">
      <c r="A65" s="45" t="s">
        <v>1187</v>
      </c>
      <c r="B65" s="45" t="s">
        <v>96</v>
      </c>
      <c r="C65" s="33">
        <v>64</v>
      </c>
      <c r="D65" s="45" t="s">
        <v>107</v>
      </c>
      <c r="E65" s="45"/>
      <c r="F65" s="45"/>
      <c r="G65" s="45" t="s">
        <v>888</v>
      </c>
      <c r="H65" s="45" t="s">
        <v>26</v>
      </c>
      <c r="I65" s="45" t="s">
        <v>1188</v>
      </c>
      <c r="J65" s="45" t="s">
        <v>50</v>
      </c>
      <c r="K65" s="45">
        <v>2</v>
      </c>
      <c r="L65" s="45" t="s">
        <v>144</v>
      </c>
      <c r="M65" s="45">
        <v>4</v>
      </c>
      <c r="N65" s="45" t="s">
        <v>29</v>
      </c>
      <c r="O65" s="45" t="s">
        <v>702</v>
      </c>
      <c r="P65" s="45" t="s">
        <v>43</v>
      </c>
      <c r="Q65" s="45">
        <v>0</v>
      </c>
      <c r="R65" s="45" t="s">
        <v>57</v>
      </c>
      <c r="S65" s="22">
        <v>5500000</v>
      </c>
      <c r="T65" s="22">
        <v>22000000</v>
      </c>
      <c r="U65" s="22">
        <v>22000000</v>
      </c>
      <c r="V65" s="45" t="s">
        <v>32</v>
      </c>
      <c r="W65" s="3" t="s">
        <v>33</v>
      </c>
      <c r="X65" s="45" t="s">
        <v>97</v>
      </c>
      <c r="Y65" s="66">
        <v>3009133992</v>
      </c>
      <c r="Z65" s="51" t="s">
        <v>98</v>
      </c>
      <c r="AA65" s="45"/>
      <c r="AB65" s="45" t="s">
        <v>96</v>
      </c>
      <c r="AC65" s="45" t="s">
        <v>570</v>
      </c>
      <c r="AD65" s="45" t="s">
        <v>1189</v>
      </c>
      <c r="AE65" s="45"/>
      <c r="AF65" s="45"/>
    </row>
    <row r="66" spans="1:32" s="112" customFormat="1" ht="280.5" customHeight="1" x14ac:dyDescent="0.3">
      <c r="A66" s="45" t="s">
        <v>422</v>
      </c>
      <c r="B66" s="45" t="s">
        <v>96</v>
      </c>
      <c r="C66" s="33">
        <v>65</v>
      </c>
      <c r="D66" s="45" t="s">
        <v>614</v>
      </c>
      <c r="E66" s="45"/>
      <c r="F66" s="45"/>
      <c r="G66" s="45" t="s">
        <v>889</v>
      </c>
      <c r="H66" s="45" t="s">
        <v>26</v>
      </c>
      <c r="I66" s="45" t="s">
        <v>691</v>
      </c>
      <c r="J66" s="45" t="s">
        <v>58</v>
      </c>
      <c r="K66" s="45">
        <v>4</v>
      </c>
      <c r="L66" s="45" t="s">
        <v>144</v>
      </c>
      <c r="M66" s="45">
        <v>3</v>
      </c>
      <c r="N66" s="45" t="s">
        <v>29</v>
      </c>
      <c r="O66" s="45" t="s">
        <v>702</v>
      </c>
      <c r="P66" s="45" t="s">
        <v>43</v>
      </c>
      <c r="Q66" s="45">
        <v>0</v>
      </c>
      <c r="R66" s="45" t="s">
        <v>57</v>
      </c>
      <c r="S66" s="22">
        <v>7000000</v>
      </c>
      <c r="T66" s="22">
        <f>S66*M66</f>
        <v>21000000</v>
      </c>
      <c r="U66" s="22">
        <f>+T66</f>
        <v>21000000</v>
      </c>
      <c r="V66" s="45" t="s">
        <v>32</v>
      </c>
      <c r="W66" s="3" t="s">
        <v>33</v>
      </c>
      <c r="X66" s="45" t="s">
        <v>97</v>
      </c>
      <c r="Y66" s="45">
        <v>3009133992</v>
      </c>
      <c r="Z66" s="51" t="s">
        <v>98</v>
      </c>
      <c r="AA66" s="45"/>
      <c r="AB66" s="45" t="s">
        <v>96</v>
      </c>
      <c r="AC66" s="45" t="s">
        <v>570</v>
      </c>
      <c r="AD66" s="45" t="s">
        <v>1504</v>
      </c>
      <c r="AE66" s="45"/>
      <c r="AF66" s="45"/>
    </row>
    <row r="67" spans="1:32" s="113" customFormat="1" ht="66" customHeight="1" x14ac:dyDescent="0.3">
      <c r="A67" s="5" t="s">
        <v>2162</v>
      </c>
      <c r="B67" s="5" t="s">
        <v>96</v>
      </c>
      <c r="C67" s="6">
        <v>66</v>
      </c>
      <c r="D67" s="5" t="s">
        <v>654</v>
      </c>
      <c r="E67" s="5"/>
      <c r="F67" s="5"/>
      <c r="G67" s="5" t="s">
        <v>890</v>
      </c>
      <c r="H67" s="5" t="s">
        <v>26</v>
      </c>
      <c r="I67" s="5" t="s">
        <v>41</v>
      </c>
      <c r="J67" s="5" t="s">
        <v>58</v>
      </c>
      <c r="K67" s="5">
        <v>4</v>
      </c>
      <c r="L67" s="5" t="s">
        <v>36</v>
      </c>
      <c r="M67" s="5">
        <v>4</v>
      </c>
      <c r="N67" s="5" t="s">
        <v>29</v>
      </c>
      <c r="O67" s="5" t="s">
        <v>702</v>
      </c>
      <c r="P67" s="5" t="s">
        <v>43</v>
      </c>
      <c r="Q67" s="5">
        <v>0</v>
      </c>
      <c r="R67" s="5" t="s">
        <v>57</v>
      </c>
      <c r="S67" s="37">
        <v>9500000</v>
      </c>
      <c r="T67" s="37">
        <f>+M67*S67</f>
        <v>38000000</v>
      </c>
      <c r="U67" s="37">
        <f>+T67</f>
        <v>38000000</v>
      </c>
      <c r="V67" s="5" t="s">
        <v>32</v>
      </c>
      <c r="W67" s="7" t="s">
        <v>33</v>
      </c>
      <c r="X67" s="5" t="s">
        <v>38</v>
      </c>
      <c r="Y67" s="14">
        <v>3009133992</v>
      </c>
      <c r="Z67" s="5" t="s">
        <v>259</v>
      </c>
      <c r="AA67" s="5"/>
      <c r="AB67" s="5" t="s">
        <v>96</v>
      </c>
      <c r="AC67" s="5" t="s">
        <v>570</v>
      </c>
      <c r="AD67" s="5" t="s">
        <v>1631</v>
      </c>
      <c r="AE67" s="5"/>
      <c r="AF67" s="5"/>
    </row>
    <row r="68" spans="1:32" s="112" customFormat="1" ht="66" customHeight="1" x14ac:dyDescent="0.3">
      <c r="A68" s="45" t="s">
        <v>1190</v>
      </c>
      <c r="B68" s="45" t="s">
        <v>96</v>
      </c>
      <c r="C68" s="33">
        <v>67</v>
      </c>
      <c r="D68" s="45" t="s">
        <v>107</v>
      </c>
      <c r="E68" s="45"/>
      <c r="F68" s="45"/>
      <c r="G68" s="45" t="s">
        <v>891</v>
      </c>
      <c r="H68" s="45" t="s">
        <v>26</v>
      </c>
      <c r="I68" s="45" t="s">
        <v>1191</v>
      </c>
      <c r="J68" s="45" t="s">
        <v>50</v>
      </c>
      <c r="K68" s="45">
        <v>2</v>
      </c>
      <c r="L68" s="45" t="s">
        <v>60</v>
      </c>
      <c r="M68" s="45">
        <v>4</v>
      </c>
      <c r="N68" s="45" t="s">
        <v>29</v>
      </c>
      <c r="O68" s="45" t="s">
        <v>702</v>
      </c>
      <c r="P68" s="45" t="s">
        <v>43</v>
      </c>
      <c r="Q68" s="45">
        <v>0</v>
      </c>
      <c r="R68" s="45" t="s">
        <v>57</v>
      </c>
      <c r="S68" s="22">
        <v>5500000</v>
      </c>
      <c r="T68" s="22">
        <v>22000000</v>
      </c>
      <c r="U68" s="22">
        <v>22000000</v>
      </c>
      <c r="V68" s="45" t="s">
        <v>32</v>
      </c>
      <c r="W68" s="3" t="s">
        <v>33</v>
      </c>
      <c r="X68" s="45" t="s">
        <v>97</v>
      </c>
      <c r="Y68" s="66">
        <v>3009133992</v>
      </c>
      <c r="Z68" s="51" t="s">
        <v>98</v>
      </c>
      <c r="AA68" s="45"/>
      <c r="AB68" s="45" t="s">
        <v>96</v>
      </c>
      <c r="AC68" s="45" t="s">
        <v>570</v>
      </c>
      <c r="AD68" s="45" t="s">
        <v>692</v>
      </c>
      <c r="AE68" s="45"/>
      <c r="AF68" s="45"/>
    </row>
    <row r="69" spans="1:32" s="112" customFormat="1" ht="66" customHeight="1" x14ac:dyDescent="0.3">
      <c r="A69" s="45" t="s">
        <v>1192</v>
      </c>
      <c r="B69" s="45" t="s">
        <v>96</v>
      </c>
      <c r="C69" s="33">
        <v>68</v>
      </c>
      <c r="D69" s="45" t="s">
        <v>107</v>
      </c>
      <c r="E69" s="45"/>
      <c r="F69" s="45"/>
      <c r="G69" s="45" t="s">
        <v>892</v>
      </c>
      <c r="H69" s="45" t="s">
        <v>26</v>
      </c>
      <c r="I69" s="45" t="s">
        <v>1193</v>
      </c>
      <c r="J69" s="45" t="s">
        <v>50</v>
      </c>
      <c r="K69" s="45">
        <v>2</v>
      </c>
      <c r="L69" s="45" t="s">
        <v>144</v>
      </c>
      <c r="M69" s="45">
        <v>4</v>
      </c>
      <c r="N69" s="45" t="s">
        <v>29</v>
      </c>
      <c r="O69" s="45" t="s">
        <v>702</v>
      </c>
      <c r="P69" s="45" t="s">
        <v>43</v>
      </c>
      <c r="Q69" s="45">
        <v>0</v>
      </c>
      <c r="R69" s="45" t="s">
        <v>57</v>
      </c>
      <c r="S69" s="22">
        <v>7000000</v>
      </c>
      <c r="T69" s="22">
        <v>28000000</v>
      </c>
      <c r="U69" s="22">
        <v>28000000</v>
      </c>
      <c r="V69" s="45" t="s">
        <v>32</v>
      </c>
      <c r="W69" s="3" t="s">
        <v>33</v>
      </c>
      <c r="X69" s="45" t="s">
        <v>97</v>
      </c>
      <c r="Y69" s="66">
        <v>3009133992</v>
      </c>
      <c r="Z69" s="51" t="s">
        <v>98</v>
      </c>
      <c r="AA69" s="45"/>
      <c r="AB69" s="45" t="s">
        <v>96</v>
      </c>
      <c r="AC69" s="45" t="s">
        <v>570</v>
      </c>
      <c r="AD69" s="45" t="s">
        <v>1194</v>
      </c>
      <c r="AE69" s="45"/>
      <c r="AF69" s="45"/>
    </row>
    <row r="70" spans="1:32" s="112" customFormat="1" ht="82.5" customHeight="1" x14ac:dyDescent="0.3">
      <c r="A70" s="45" t="s">
        <v>1195</v>
      </c>
      <c r="B70" s="45" t="s">
        <v>96</v>
      </c>
      <c r="C70" s="33">
        <v>69</v>
      </c>
      <c r="D70" s="45" t="s">
        <v>1184</v>
      </c>
      <c r="E70" s="45"/>
      <c r="F70" s="45"/>
      <c r="G70" s="45" t="s">
        <v>639</v>
      </c>
      <c r="H70" s="45" t="s">
        <v>34</v>
      </c>
      <c r="I70" s="45" t="s">
        <v>1196</v>
      </c>
      <c r="J70" s="45" t="s">
        <v>50</v>
      </c>
      <c r="K70" s="45">
        <v>2</v>
      </c>
      <c r="L70" s="45" t="s">
        <v>60</v>
      </c>
      <c r="M70" s="45">
        <v>4</v>
      </c>
      <c r="N70" s="45" t="s">
        <v>29</v>
      </c>
      <c r="O70" s="45" t="s">
        <v>702</v>
      </c>
      <c r="P70" s="45" t="s">
        <v>43</v>
      </c>
      <c r="Q70" s="45">
        <v>0</v>
      </c>
      <c r="R70" s="45" t="s">
        <v>57</v>
      </c>
      <c r="S70" s="22">
        <v>4000000</v>
      </c>
      <c r="T70" s="22">
        <v>16000000</v>
      </c>
      <c r="U70" s="22">
        <v>16000000</v>
      </c>
      <c r="V70" s="45" t="s">
        <v>32</v>
      </c>
      <c r="W70" s="3" t="s">
        <v>33</v>
      </c>
      <c r="X70" s="45" t="s">
        <v>97</v>
      </c>
      <c r="Y70" s="66">
        <v>3009133992</v>
      </c>
      <c r="Z70" s="51" t="s">
        <v>98</v>
      </c>
      <c r="AA70" s="45"/>
      <c r="AB70" s="45" t="s">
        <v>96</v>
      </c>
      <c r="AC70" s="45" t="s">
        <v>570</v>
      </c>
      <c r="AD70" s="45" t="s">
        <v>1186</v>
      </c>
      <c r="AE70" s="45"/>
      <c r="AF70" s="45"/>
    </row>
    <row r="71" spans="1:32" s="112" customFormat="1" ht="82.5" customHeight="1" x14ac:dyDescent="0.3">
      <c r="A71" s="45" t="s">
        <v>1197</v>
      </c>
      <c r="B71" s="45" t="s">
        <v>96</v>
      </c>
      <c r="C71" s="33">
        <v>70</v>
      </c>
      <c r="D71" s="45">
        <v>81112300</v>
      </c>
      <c r="E71" s="45"/>
      <c r="F71" s="45"/>
      <c r="G71" s="45" t="s">
        <v>390</v>
      </c>
      <c r="H71" s="45" t="s">
        <v>34</v>
      </c>
      <c r="I71" s="45" t="s">
        <v>1198</v>
      </c>
      <c r="J71" s="45" t="s">
        <v>50</v>
      </c>
      <c r="K71" s="45">
        <v>2</v>
      </c>
      <c r="L71" s="45" t="s">
        <v>60</v>
      </c>
      <c r="M71" s="45">
        <v>4</v>
      </c>
      <c r="N71" s="45" t="s">
        <v>29</v>
      </c>
      <c r="O71" s="45" t="s">
        <v>702</v>
      </c>
      <c r="P71" s="45" t="s">
        <v>43</v>
      </c>
      <c r="Q71" s="45">
        <v>0</v>
      </c>
      <c r="R71" s="45" t="s">
        <v>57</v>
      </c>
      <c r="S71" s="22">
        <v>5500000</v>
      </c>
      <c r="T71" s="22">
        <v>22000000</v>
      </c>
      <c r="U71" s="22">
        <v>22000000</v>
      </c>
      <c r="V71" s="45" t="s">
        <v>32</v>
      </c>
      <c r="W71" s="3" t="s">
        <v>33</v>
      </c>
      <c r="X71" s="45" t="s">
        <v>97</v>
      </c>
      <c r="Y71" s="66">
        <v>3009133992</v>
      </c>
      <c r="Z71" s="51" t="s">
        <v>98</v>
      </c>
      <c r="AA71" s="45"/>
      <c r="AB71" s="45" t="s">
        <v>96</v>
      </c>
      <c r="AC71" s="45" t="s">
        <v>570</v>
      </c>
      <c r="AD71" s="45" t="s">
        <v>248</v>
      </c>
      <c r="AE71" s="45"/>
      <c r="AF71" s="45"/>
    </row>
    <row r="72" spans="1:32" s="112" customFormat="1" ht="82.5" customHeight="1" x14ac:dyDescent="0.3">
      <c r="A72" s="45" t="s">
        <v>1199</v>
      </c>
      <c r="B72" s="45" t="s">
        <v>96</v>
      </c>
      <c r="C72" s="33">
        <v>71</v>
      </c>
      <c r="D72" s="45" t="s">
        <v>1200</v>
      </c>
      <c r="E72" s="45"/>
      <c r="F72" s="45"/>
      <c r="G72" s="45" t="s">
        <v>640</v>
      </c>
      <c r="H72" s="45" t="s">
        <v>34</v>
      </c>
      <c r="I72" s="45" t="s">
        <v>1201</v>
      </c>
      <c r="J72" s="45" t="s">
        <v>27</v>
      </c>
      <c r="K72" s="45">
        <v>1</v>
      </c>
      <c r="L72" s="45" t="s">
        <v>53</v>
      </c>
      <c r="M72" s="45">
        <v>4</v>
      </c>
      <c r="N72" s="45" t="s">
        <v>29</v>
      </c>
      <c r="O72" s="45" t="s">
        <v>702</v>
      </c>
      <c r="P72" s="45" t="s">
        <v>43</v>
      </c>
      <c r="Q72" s="45">
        <v>0</v>
      </c>
      <c r="R72" s="45" t="s">
        <v>57</v>
      </c>
      <c r="S72" s="22">
        <v>3500000</v>
      </c>
      <c r="T72" s="22">
        <v>14000000</v>
      </c>
      <c r="U72" s="22">
        <v>14000000</v>
      </c>
      <c r="V72" s="45" t="s">
        <v>32</v>
      </c>
      <c r="W72" s="3" t="s">
        <v>33</v>
      </c>
      <c r="X72" s="45" t="s">
        <v>1134</v>
      </c>
      <c r="Y72" s="66">
        <v>3009133992</v>
      </c>
      <c r="Z72" s="51" t="s">
        <v>98</v>
      </c>
      <c r="AA72" s="45"/>
      <c r="AB72" s="45" t="s">
        <v>96</v>
      </c>
      <c r="AC72" s="45" t="s">
        <v>570</v>
      </c>
      <c r="AD72" s="45" t="s">
        <v>248</v>
      </c>
      <c r="AE72" s="45"/>
      <c r="AF72" s="45"/>
    </row>
    <row r="73" spans="1:32" s="113" customFormat="1" ht="82.5" customHeight="1" x14ac:dyDescent="0.3">
      <c r="A73" s="45" t="s">
        <v>1202</v>
      </c>
      <c r="B73" s="45" t="s">
        <v>96</v>
      </c>
      <c r="C73" s="33">
        <v>72</v>
      </c>
      <c r="D73" s="45" t="s">
        <v>1203</v>
      </c>
      <c r="E73" s="45"/>
      <c r="F73" s="45"/>
      <c r="G73" s="45" t="s">
        <v>641</v>
      </c>
      <c r="H73" s="45" t="s">
        <v>34</v>
      </c>
      <c r="I73" s="45" t="s">
        <v>1204</v>
      </c>
      <c r="J73" s="45" t="s">
        <v>50</v>
      </c>
      <c r="K73" s="45">
        <v>2</v>
      </c>
      <c r="L73" s="45" t="s">
        <v>60</v>
      </c>
      <c r="M73" s="45">
        <v>4</v>
      </c>
      <c r="N73" s="45" t="s">
        <v>29</v>
      </c>
      <c r="O73" s="45" t="s">
        <v>702</v>
      </c>
      <c r="P73" s="45" t="s">
        <v>43</v>
      </c>
      <c r="Q73" s="45">
        <v>0</v>
      </c>
      <c r="R73" s="45" t="s">
        <v>57</v>
      </c>
      <c r="S73" s="22">
        <v>3500000</v>
      </c>
      <c r="T73" s="22">
        <v>14000000</v>
      </c>
      <c r="U73" s="22">
        <v>14000000</v>
      </c>
      <c r="V73" s="45" t="s">
        <v>32</v>
      </c>
      <c r="W73" s="3" t="s">
        <v>33</v>
      </c>
      <c r="X73" s="45" t="s">
        <v>97</v>
      </c>
      <c r="Y73" s="66">
        <v>3009133992</v>
      </c>
      <c r="Z73" s="51" t="s">
        <v>98</v>
      </c>
      <c r="AA73" s="45"/>
      <c r="AB73" s="45" t="s">
        <v>96</v>
      </c>
      <c r="AC73" s="45" t="s">
        <v>570</v>
      </c>
      <c r="AD73" s="45" t="s">
        <v>1205</v>
      </c>
      <c r="AE73" s="45"/>
      <c r="AF73" s="45"/>
    </row>
    <row r="74" spans="1:32" s="112" customFormat="1" ht="66" customHeight="1" x14ac:dyDescent="0.3">
      <c r="A74" s="45" t="s">
        <v>1206</v>
      </c>
      <c r="B74" s="45" t="s">
        <v>96</v>
      </c>
      <c r="C74" s="33">
        <v>73</v>
      </c>
      <c r="D74" s="45" t="s">
        <v>1207</v>
      </c>
      <c r="E74" s="45"/>
      <c r="F74" s="45"/>
      <c r="G74" s="45" t="s">
        <v>642</v>
      </c>
      <c r="H74" s="45" t="s">
        <v>34</v>
      </c>
      <c r="I74" s="45" t="s">
        <v>1208</v>
      </c>
      <c r="J74" s="45" t="s">
        <v>27</v>
      </c>
      <c r="K74" s="45">
        <v>1</v>
      </c>
      <c r="L74" s="45" t="s">
        <v>53</v>
      </c>
      <c r="M74" s="45">
        <v>4</v>
      </c>
      <c r="N74" s="45" t="s">
        <v>29</v>
      </c>
      <c r="O74" s="45" t="s">
        <v>702</v>
      </c>
      <c r="P74" s="45" t="s">
        <v>43</v>
      </c>
      <c r="Q74" s="45">
        <v>0</v>
      </c>
      <c r="R74" s="45" t="s">
        <v>57</v>
      </c>
      <c r="S74" s="22">
        <v>3500000</v>
      </c>
      <c r="T74" s="22">
        <v>14000000</v>
      </c>
      <c r="U74" s="22">
        <v>14000000</v>
      </c>
      <c r="V74" s="45" t="s">
        <v>32</v>
      </c>
      <c r="W74" s="3" t="s">
        <v>33</v>
      </c>
      <c r="X74" s="45" t="s">
        <v>101</v>
      </c>
      <c r="Y74" s="66">
        <v>3009133992</v>
      </c>
      <c r="Z74" s="51" t="s">
        <v>102</v>
      </c>
      <c r="AA74" s="45"/>
      <c r="AB74" s="45" t="s">
        <v>96</v>
      </c>
      <c r="AC74" s="45" t="s">
        <v>570</v>
      </c>
      <c r="AD74" s="45" t="s">
        <v>248</v>
      </c>
      <c r="AE74" s="45"/>
      <c r="AF74" s="45"/>
    </row>
    <row r="75" spans="1:32" s="113" customFormat="1" ht="66" customHeight="1" x14ac:dyDescent="0.3">
      <c r="A75" s="45" t="s">
        <v>1209</v>
      </c>
      <c r="B75" s="45" t="s">
        <v>96</v>
      </c>
      <c r="C75" s="33">
        <v>74</v>
      </c>
      <c r="D75" s="45" t="s">
        <v>1200</v>
      </c>
      <c r="E75" s="45"/>
      <c r="F75" s="45"/>
      <c r="G75" s="45" t="s">
        <v>643</v>
      </c>
      <c r="H75" s="45" t="s">
        <v>34</v>
      </c>
      <c r="I75" s="45" t="s">
        <v>41</v>
      </c>
      <c r="J75" s="45" t="s">
        <v>27</v>
      </c>
      <c r="K75" s="45">
        <v>1</v>
      </c>
      <c r="L75" s="45" t="s">
        <v>53</v>
      </c>
      <c r="M75" s="45">
        <v>4</v>
      </c>
      <c r="N75" s="45" t="s">
        <v>29</v>
      </c>
      <c r="O75" s="45" t="s">
        <v>702</v>
      </c>
      <c r="P75" s="45" t="s">
        <v>43</v>
      </c>
      <c r="Q75" s="45">
        <v>0</v>
      </c>
      <c r="R75" s="45" t="s">
        <v>57</v>
      </c>
      <c r="S75" s="22">
        <v>3500000</v>
      </c>
      <c r="T75" s="22">
        <v>14000000</v>
      </c>
      <c r="U75" s="22">
        <v>14000000</v>
      </c>
      <c r="V75" s="45" t="s">
        <v>32</v>
      </c>
      <c r="W75" s="3" t="s">
        <v>33</v>
      </c>
      <c r="X75" s="45" t="s">
        <v>1134</v>
      </c>
      <c r="Y75" s="66">
        <v>3009133992</v>
      </c>
      <c r="Z75" s="51" t="s">
        <v>98</v>
      </c>
      <c r="AA75" s="45"/>
      <c r="AB75" s="45" t="s">
        <v>96</v>
      </c>
      <c r="AC75" s="45" t="s">
        <v>570</v>
      </c>
      <c r="AD75" s="45" t="s">
        <v>248</v>
      </c>
      <c r="AE75" s="45"/>
      <c r="AF75" s="45"/>
    </row>
    <row r="76" spans="1:32" s="113" customFormat="1" ht="66" customHeight="1" x14ac:dyDescent="0.3">
      <c r="A76" s="45" t="s">
        <v>423</v>
      </c>
      <c r="B76" s="45" t="s">
        <v>96</v>
      </c>
      <c r="C76" s="33">
        <v>75</v>
      </c>
      <c r="D76" s="45" t="s">
        <v>109</v>
      </c>
      <c r="E76" s="45"/>
      <c r="F76" s="45"/>
      <c r="G76" s="45" t="s">
        <v>893</v>
      </c>
      <c r="H76" s="45" t="s">
        <v>110</v>
      </c>
      <c r="I76" s="45" t="s">
        <v>76</v>
      </c>
      <c r="J76" s="45" t="s">
        <v>53</v>
      </c>
      <c r="K76" s="45">
        <v>5</v>
      </c>
      <c r="L76" s="45" t="s">
        <v>28</v>
      </c>
      <c r="M76" s="45">
        <v>7</v>
      </c>
      <c r="N76" s="45" t="s">
        <v>111</v>
      </c>
      <c r="O76" s="45" t="s">
        <v>707</v>
      </c>
      <c r="P76" s="45" t="s">
        <v>30</v>
      </c>
      <c r="Q76" s="45">
        <v>1</v>
      </c>
      <c r="R76" s="45" t="s">
        <v>57</v>
      </c>
      <c r="S76" s="22">
        <v>0</v>
      </c>
      <c r="T76" s="22">
        <v>810000000</v>
      </c>
      <c r="U76" s="22">
        <v>810000000</v>
      </c>
      <c r="V76" s="45" t="s">
        <v>32</v>
      </c>
      <c r="W76" s="3" t="s">
        <v>33</v>
      </c>
      <c r="X76" s="45" t="s">
        <v>99</v>
      </c>
      <c r="Y76" s="66">
        <v>3009133992</v>
      </c>
      <c r="Z76" s="45" t="s">
        <v>108</v>
      </c>
      <c r="AA76" s="45"/>
      <c r="AB76" s="45" t="s">
        <v>96</v>
      </c>
      <c r="AC76" s="45" t="s">
        <v>570</v>
      </c>
      <c r="AD76" s="45" t="s">
        <v>1620</v>
      </c>
      <c r="AE76" s="45"/>
      <c r="AF76" s="45"/>
    </row>
    <row r="77" spans="1:32" s="112" customFormat="1" ht="49.5" customHeight="1" x14ac:dyDescent="0.3">
      <c r="A77" s="45" t="s">
        <v>424</v>
      </c>
      <c r="B77" s="45" t="s">
        <v>96</v>
      </c>
      <c r="C77" s="33">
        <v>76</v>
      </c>
      <c r="D77" s="45" t="s">
        <v>131</v>
      </c>
      <c r="E77" s="45"/>
      <c r="F77" s="45"/>
      <c r="G77" s="45" t="s">
        <v>894</v>
      </c>
      <c r="H77" s="45" t="s">
        <v>772</v>
      </c>
      <c r="I77" s="45" t="s">
        <v>132</v>
      </c>
      <c r="J77" s="45" t="s">
        <v>53</v>
      </c>
      <c r="K77" s="45">
        <v>5</v>
      </c>
      <c r="L77" s="45" t="s">
        <v>36</v>
      </c>
      <c r="M77" s="45">
        <v>3</v>
      </c>
      <c r="N77" s="45" t="s">
        <v>95</v>
      </c>
      <c r="O77" s="45" t="s">
        <v>702</v>
      </c>
      <c r="P77" s="45" t="s">
        <v>43</v>
      </c>
      <c r="Q77" s="45">
        <v>0</v>
      </c>
      <c r="R77" s="45" t="s">
        <v>57</v>
      </c>
      <c r="S77" s="22">
        <v>0</v>
      </c>
      <c r="T77" s="22">
        <v>901597275</v>
      </c>
      <c r="U77" s="22">
        <f>+T77</f>
        <v>901597275</v>
      </c>
      <c r="V77" s="45" t="s">
        <v>32</v>
      </c>
      <c r="W77" s="3" t="s">
        <v>33</v>
      </c>
      <c r="X77" s="45" t="s">
        <v>773</v>
      </c>
      <c r="Y77" s="66">
        <v>3009133992</v>
      </c>
      <c r="Z77" s="51" t="s">
        <v>742</v>
      </c>
      <c r="AA77" s="45"/>
      <c r="AB77" s="45" t="s">
        <v>130</v>
      </c>
      <c r="AC77" s="45" t="s">
        <v>570</v>
      </c>
      <c r="AD77" s="45" t="s">
        <v>1502</v>
      </c>
      <c r="AE77" s="45"/>
      <c r="AF77" s="45"/>
    </row>
    <row r="78" spans="1:32" s="113" customFormat="1" ht="49.5" customHeight="1" x14ac:dyDescent="0.3">
      <c r="A78" s="9" t="s">
        <v>425</v>
      </c>
      <c r="B78" s="9" t="s">
        <v>96</v>
      </c>
      <c r="C78" s="10">
        <v>77</v>
      </c>
      <c r="D78" s="9" t="s">
        <v>413</v>
      </c>
      <c r="E78" s="9"/>
      <c r="F78" s="9"/>
      <c r="G78" s="9" t="s">
        <v>895</v>
      </c>
      <c r="H78" s="9" t="s">
        <v>140</v>
      </c>
      <c r="I78" s="9" t="s">
        <v>76</v>
      </c>
      <c r="J78" s="9" t="s">
        <v>53</v>
      </c>
      <c r="K78" s="9">
        <v>5</v>
      </c>
      <c r="L78" s="9" t="s">
        <v>28</v>
      </c>
      <c r="M78" s="9">
        <v>8</v>
      </c>
      <c r="N78" s="9" t="s">
        <v>95</v>
      </c>
      <c r="O78" s="9" t="s">
        <v>702</v>
      </c>
      <c r="P78" s="9" t="s">
        <v>30</v>
      </c>
      <c r="Q78" s="9">
        <v>1</v>
      </c>
      <c r="R78" s="9" t="s">
        <v>57</v>
      </c>
      <c r="S78" s="38">
        <v>0</v>
      </c>
      <c r="T78" s="38">
        <v>550000000</v>
      </c>
      <c r="U78" s="38">
        <v>550000000</v>
      </c>
      <c r="V78" s="9" t="s">
        <v>32</v>
      </c>
      <c r="W78" s="11" t="s">
        <v>33</v>
      </c>
      <c r="X78" s="9" t="s">
        <v>141</v>
      </c>
      <c r="Y78" s="15">
        <v>3009133992</v>
      </c>
      <c r="Z78" s="9" t="s">
        <v>142</v>
      </c>
      <c r="AA78" s="9"/>
      <c r="AB78" s="9" t="s">
        <v>96</v>
      </c>
      <c r="AC78" s="9" t="s">
        <v>570</v>
      </c>
      <c r="AD78" s="9" t="s">
        <v>1780</v>
      </c>
      <c r="AE78" s="9"/>
      <c r="AF78" s="9"/>
    </row>
    <row r="79" spans="1:32" s="113" customFormat="1" ht="69" x14ac:dyDescent="0.3">
      <c r="A79" s="45" t="s">
        <v>426</v>
      </c>
      <c r="B79" s="45" t="s">
        <v>96</v>
      </c>
      <c r="C79" s="33">
        <v>78</v>
      </c>
      <c r="D79" s="45" t="s">
        <v>656</v>
      </c>
      <c r="E79" s="45"/>
      <c r="F79" s="45"/>
      <c r="G79" s="45" t="s">
        <v>896</v>
      </c>
      <c r="H79" s="45" t="s">
        <v>391</v>
      </c>
      <c r="I79" s="45" t="s">
        <v>76</v>
      </c>
      <c r="J79" s="45" t="s">
        <v>58</v>
      </c>
      <c r="K79" s="45">
        <v>4</v>
      </c>
      <c r="L79" s="45" t="s">
        <v>61</v>
      </c>
      <c r="M79" s="45">
        <v>9</v>
      </c>
      <c r="N79" s="45" t="s">
        <v>111</v>
      </c>
      <c r="O79" s="45" t="s">
        <v>707</v>
      </c>
      <c r="P79" s="45" t="s">
        <v>43</v>
      </c>
      <c r="Q79" s="45">
        <v>0</v>
      </c>
      <c r="R79" s="45" t="s">
        <v>57</v>
      </c>
      <c r="S79" s="22">
        <v>0</v>
      </c>
      <c r="T79" s="22">
        <v>1530000000</v>
      </c>
      <c r="U79" s="22">
        <v>1020000000</v>
      </c>
      <c r="V79" s="45" t="s">
        <v>44</v>
      </c>
      <c r="W79" s="3" t="s">
        <v>151</v>
      </c>
      <c r="X79" s="45" t="s">
        <v>1071</v>
      </c>
      <c r="Y79" s="66">
        <v>3009133992</v>
      </c>
      <c r="Z79" s="45" t="s">
        <v>1072</v>
      </c>
      <c r="AA79" s="45"/>
      <c r="AB79" s="45" t="s">
        <v>130</v>
      </c>
      <c r="AC79" s="45" t="s">
        <v>570</v>
      </c>
      <c r="AD79" s="45" t="s">
        <v>1503</v>
      </c>
      <c r="AE79" s="45"/>
      <c r="AF79" s="45"/>
    </row>
    <row r="80" spans="1:32" s="112" customFormat="1" ht="66" customHeight="1" x14ac:dyDescent="0.3">
      <c r="A80" s="45" t="s">
        <v>427</v>
      </c>
      <c r="B80" s="45" t="s">
        <v>96</v>
      </c>
      <c r="C80" s="33">
        <v>79</v>
      </c>
      <c r="D80" s="45" t="s">
        <v>112</v>
      </c>
      <c r="E80" s="45"/>
      <c r="F80" s="45"/>
      <c r="G80" s="45" t="s">
        <v>897</v>
      </c>
      <c r="H80" s="45" t="s">
        <v>113</v>
      </c>
      <c r="I80" s="45" t="s">
        <v>76</v>
      </c>
      <c r="J80" s="45" t="s">
        <v>58</v>
      </c>
      <c r="K80" s="45">
        <v>4</v>
      </c>
      <c r="L80" s="45" t="s">
        <v>62</v>
      </c>
      <c r="M80" s="45">
        <v>7</v>
      </c>
      <c r="N80" s="45" t="s">
        <v>111</v>
      </c>
      <c r="O80" s="45" t="s">
        <v>707</v>
      </c>
      <c r="P80" s="45" t="s">
        <v>43</v>
      </c>
      <c r="Q80" s="45">
        <v>0</v>
      </c>
      <c r="R80" s="45" t="s">
        <v>57</v>
      </c>
      <c r="S80" s="22">
        <v>0</v>
      </c>
      <c r="T80" s="22">
        <v>140000000</v>
      </c>
      <c r="U80" s="22">
        <v>140000000</v>
      </c>
      <c r="V80" s="45" t="s">
        <v>32</v>
      </c>
      <c r="W80" s="3" t="s">
        <v>33</v>
      </c>
      <c r="X80" s="45" t="s">
        <v>402</v>
      </c>
      <c r="Y80" s="66">
        <v>3009133992</v>
      </c>
      <c r="Z80" s="45" t="s">
        <v>171</v>
      </c>
      <c r="AA80" s="45"/>
      <c r="AB80" s="45" t="s">
        <v>96</v>
      </c>
      <c r="AC80" s="45" t="s">
        <v>570</v>
      </c>
      <c r="AD80" s="45" t="s">
        <v>1505</v>
      </c>
      <c r="AE80" s="45"/>
      <c r="AF80" s="45"/>
    </row>
    <row r="81" spans="1:32" s="112" customFormat="1" ht="66" customHeight="1" x14ac:dyDescent="0.3">
      <c r="A81" s="45" t="s">
        <v>428</v>
      </c>
      <c r="B81" s="45" t="s">
        <v>96</v>
      </c>
      <c r="C81" s="33">
        <v>80</v>
      </c>
      <c r="D81" s="45">
        <v>81111820</v>
      </c>
      <c r="E81" s="45"/>
      <c r="F81" s="45"/>
      <c r="G81" s="45" t="s">
        <v>898</v>
      </c>
      <c r="H81" s="45" t="s">
        <v>168</v>
      </c>
      <c r="I81" s="45" t="s">
        <v>169</v>
      </c>
      <c r="J81" s="45" t="s">
        <v>42</v>
      </c>
      <c r="K81" s="45">
        <v>3</v>
      </c>
      <c r="L81" s="45" t="s">
        <v>28</v>
      </c>
      <c r="M81" s="45">
        <v>9</v>
      </c>
      <c r="N81" s="45" t="s">
        <v>95</v>
      </c>
      <c r="O81" s="45" t="s">
        <v>702</v>
      </c>
      <c r="P81" s="45" t="s">
        <v>43</v>
      </c>
      <c r="Q81" s="45">
        <v>0</v>
      </c>
      <c r="R81" s="45" t="s">
        <v>57</v>
      </c>
      <c r="S81" s="22">
        <v>0</v>
      </c>
      <c r="T81" s="22">
        <v>28000000</v>
      </c>
      <c r="U81" s="22">
        <v>28000000</v>
      </c>
      <c r="V81" s="45" t="s">
        <v>32</v>
      </c>
      <c r="W81" s="3" t="s">
        <v>33</v>
      </c>
      <c r="X81" s="45" t="s">
        <v>170</v>
      </c>
      <c r="Y81" s="66">
        <v>3009133992</v>
      </c>
      <c r="Z81" s="45" t="s">
        <v>171</v>
      </c>
      <c r="AA81" s="45"/>
      <c r="AB81" s="45" t="s">
        <v>96</v>
      </c>
      <c r="AC81" s="45" t="s">
        <v>570</v>
      </c>
      <c r="AD81" s="45" t="s">
        <v>248</v>
      </c>
      <c r="AE81" s="45"/>
      <c r="AF81" s="45"/>
    </row>
    <row r="82" spans="1:32" s="112" customFormat="1" ht="66" customHeight="1" x14ac:dyDescent="0.3">
      <c r="A82" s="45" t="s">
        <v>429</v>
      </c>
      <c r="B82" s="45" t="s">
        <v>96</v>
      </c>
      <c r="C82" s="33">
        <v>81</v>
      </c>
      <c r="D82" s="45" t="s">
        <v>127</v>
      </c>
      <c r="E82" s="45"/>
      <c r="F82" s="45"/>
      <c r="G82" s="45" t="s">
        <v>1432</v>
      </c>
      <c r="H82" s="45" t="s">
        <v>128</v>
      </c>
      <c r="I82" s="45" t="s">
        <v>129</v>
      </c>
      <c r="J82" s="45" t="s">
        <v>42</v>
      </c>
      <c r="K82" s="45">
        <v>3</v>
      </c>
      <c r="L82" s="45" t="s">
        <v>28</v>
      </c>
      <c r="M82" s="45">
        <v>9</v>
      </c>
      <c r="N82" s="45" t="s">
        <v>95</v>
      </c>
      <c r="O82" s="45" t="s">
        <v>702</v>
      </c>
      <c r="P82" s="45" t="s">
        <v>30</v>
      </c>
      <c r="Q82" s="45">
        <v>1</v>
      </c>
      <c r="R82" s="45" t="s">
        <v>57</v>
      </c>
      <c r="S82" s="22">
        <v>0</v>
      </c>
      <c r="T82" s="22">
        <v>2290000000</v>
      </c>
      <c r="U82" s="22">
        <v>2290000000</v>
      </c>
      <c r="V82" s="45" t="s">
        <v>32</v>
      </c>
      <c r="W82" s="3" t="s">
        <v>33</v>
      </c>
      <c r="X82" s="45" t="s">
        <v>773</v>
      </c>
      <c r="Y82" s="66">
        <v>3009133992</v>
      </c>
      <c r="Z82" s="51" t="s">
        <v>742</v>
      </c>
      <c r="AA82" s="45"/>
      <c r="AB82" s="45" t="s">
        <v>130</v>
      </c>
      <c r="AC82" s="45" t="s">
        <v>570</v>
      </c>
      <c r="AD82" s="45" t="s">
        <v>1446</v>
      </c>
      <c r="AE82" s="45"/>
      <c r="AF82" s="45"/>
    </row>
    <row r="83" spans="1:32" s="112" customFormat="1" ht="66" customHeight="1" x14ac:dyDescent="0.3">
      <c r="A83" s="45" t="s">
        <v>430</v>
      </c>
      <c r="B83" s="45" t="s">
        <v>96</v>
      </c>
      <c r="C83" s="33">
        <v>82</v>
      </c>
      <c r="D83" s="45" t="s">
        <v>1447</v>
      </c>
      <c r="E83" s="45"/>
      <c r="F83" s="45"/>
      <c r="G83" s="45" t="s">
        <v>899</v>
      </c>
      <c r="H83" s="45" t="s">
        <v>133</v>
      </c>
      <c r="I83" s="45" t="s">
        <v>76</v>
      </c>
      <c r="J83" s="45" t="s">
        <v>50</v>
      </c>
      <c r="K83" s="45">
        <v>2</v>
      </c>
      <c r="L83" s="45" t="s">
        <v>61</v>
      </c>
      <c r="M83" s="45">
        <v>8</v>
      </c>
      <c r="N83" s="45" t="s">
        <v>134</v>
      </c>
      <c r="O83" s="45" t="s">
        <v>706</v>
      </c>
      <c r="P83" s="45" t="s">
        <v>30</v>
      </c>
      <c r="Q83" s="45">
        <v>1</v>
      </c>
      <c r="R83" s="45" t="s">
        <v>57</v>
      </c>
      <c r="S83" s="22">
        <v>0</v>
      </c>
      <c r="T83" s="22">
        <v>2800000000</v>
      </c>
      <c r="U83" s="22">
        <f>+T83</f>
        <v>2800000000</v>
      </c>
      <c r="V83" s="45" t="s">
        <v>32</v>
      </c>
      <c r="W83" s="3" t="s">
        <v>33</v>
      </c>
      <c r="X83" s="45" t="s">
        <v>403</v>
      </c>
      <c r="Y83" s="66">
        <v>3009133992</v>
      </c>
      <c r="Z83" s="45" t="s">
        <v>404</v>
      </c>
      <c r="AA83" s="45"/>
      <c r="AB83" s="45" t="s">
        <v>96</v>
      </c>
      <c r="AC83" s="45" t="s">
        <v>570</v>
      </c>
      <c r="AD83" s="45" t="s">
        <v>733</v>
      </c>
      <c r="AE83" s="45"/>
      <c r="AF83" s="45"/>
    </row>
    <row r="84" spans="1:32" s="112" customFormat="1" ht="82.5" customHeight="1" x14ac:dyDescent="0.3">
      <c r="A84" s="45" t="s">
        <v>431</v>
      </c>
      <c r="B84" s="45" t="s">
        <v>96</v>
      </c>
      <c r="C84" s="33">
        <v>83</v>
      </c>
      <c r="D84" s="45" t="s">
        <v>412</v>
      </c>
      <c r="E84" s="45"/>
      <c r="F84" s="45"/>
      <c r="G84" s="45" t="s">
        <v>900</v>
      </c>
      <c r="H84" s="45" t="s">
        <v>392</v>
      </c>
      <c r="I84" s="45" t="s">
        <v>76</v>
      </c>
      <c r="J84" s="45" t="s">
        <v>42</v>
      </c>
      <c r="K84" s="45">
        <v>3</v>
      </c>
      <c r="L84" s="45" t="s">
        <v>58</v>
      </c>
      <c r="M84" s="45">
        <v>1</v>
      </c>
      <c r="N84" s="45" t="s">
        <v>134</v>
      </c>
      <c r="O84" s="45" t="s">
        <v>706</v>
      </c>
      <c r="P84" s="45" t="s">
        <v>43</v>
      </c>
      <c r="Q84" s="45">
        <v>0</v>
      </c>
      <c r="R84" s="45" t="s">
        <v>57</v>
      </c>
      <c r="S84" s="22">
        <v>0</v>
      </c>
      <c r="T84" s="22">
        <v>10000000</v>
      </c>
      <c r="U84" s="22">
        <v>10000000</v>
      </c>
      <c r="V84" s="45" t="s">
        <v>32</v>
      </c>
      <c r="W84" s="3" t="s">
        <v>33</v>
      </c>
      <c r="X84" s="45" t="s">
        <v>97</v>
      </c>
      <c r="Y84" s="66">
        <v>3009133992</v>
      </c>
      <c r="Z84" s="45" t="s">
        <v>98</v>
      </c>
      <c r="AA84" s="45"/>
      <c r="AB84" s="45" t="s">
        <v>96</v>
      </c>
      <c r="AC84" s="45" t="s">
        <v>570</v>
      </c>
      <c r="AD84" s="45" t="s">
        <v>1073</v>
      </c>
      <c r="AE84" s="45"/>
      <c r="AF84" s="45"/>
    </row>
    <row r="85" spans="1:32" s="113" customFormat="1" ht="66" customHeight="1" x14ac:dyDescent="0.3">
      <c r="A85" s="45" t="s">
        <v>432</v>
      </c>
      <c r="B85" s="45" t="s">
        <v>96</v>
      </c>
      <c r="C85" s="33">
        <v>84</v>
      </c>
      <c r="D85" s="45" t="s">
        <v>161</v>
      </c>
      <c r="E85" s="45"/>
      <c r="F85" s="45"/>
      <c r="G85" s="45" t="s">
        <v>901</v>
      </c>
      <c r="H85" s="45" t="s">
        <v>162</v>
      </c>
      <c r="I85" s="45"/>
      <c r="J85" s="45" t="s">
        <v>58</v>
      </c>
      <c r="K85" s="45">
        <v>4</v>
      </c>
      <c r="L85" s="45" t="s">
        <v>144</v>
      </c>
      <c r="M85" s="45">
        <v>3</v>
      </c>
      <c r="N85" s="45" t="s">
        <v>111</v>
      </c>
      <c r="O85" s="45" t="s">
        <v>707</v>
      </c>
      <c r="P85" s="45" t="s">
        <v>43</v>
      </c>
      <c r="Q85" s="45">
        <v>0</v>
      </c>
      <c r="R85" s="45" t="s">
        <v>57</v>
      </c>
      <c r="S85" s="22">
        <v>0</v>
      </c>
      <c r="T85" s="22">
        <v>559950000</v>
      </c>
      <c r="U85" s="22">
        <v>559950000</v>
      </c>
      <c r="V85" s="45" t="s">
        <v>32</v>
      </c>
      <c r="W85" s="3" t="s">
        <v>33</v>
      </c>
      <c r="X85" s="45" t="s">
        <v>114</v>
      </c>
      <c r="Y85" s="66">
        <v>3009133992</v>
      </c>
      <c r="Z85" s="45" t="s">
        <v>115</v>
      </c>
      <c r="AA85" s="45"/>
      <c r="AB85" s="45" t="s">
        <v>96</v>
      </c>
      <c r="AC85" s="45" t="s">
        <v>570</v>
      </c>
      <c r="AD85" s="45" t="s">
        <v>1506</v>
      </c>
      <c r="AE85" s="45"/>
      <c r="AF85" s="45"/>
    </row>
    <row r="86" spans="1:32" s="112" customFormat="1" ht="66" customHeight="1" x14ac:dyDescent="0.3">
      <c r="A86" s="5" t="s">
        <v>433</v>
      </c>
      <c r="B86" s="5" t="s">
        <v>96</v>
      </c>
      <c r="C86" s="6">
        <v>85</v>
      </c>
      <c r="D86" s="5" t="s">
        <v>615</v>
      </c>
      <c r="E86" s="5"/>
      <c r="F86" s="5"/>
      <c r="G86" s="5" t="s">
        <v>902</v>
      </c>
      <c r="H86" s="5" t="s">
        <v>393</v>
      </c>
      <c r="I86" s="5"/>
      <c r="J86" s="5" t="s">
        <v>42</v>
      </c>
      <c r="K86" s="5">
        <v>3</v>
      </c>
      <c r="L86" s="5" t="s">
        <v>28</v>
      </c>
      <c r="M86" s="5">
        <v>8</v>
      </c>
      <c r="N86" s="5" t="s">
        <v>111</v>
      </c>
      <c r="O86" s="5" t="s">
        <v>707</v>
      </c>
      <c r="P86" s="5" t="s">
        <v>43</v>
      </c>
      <c r="Q86" s="5">
        <v>0</v>
      </c>
      <c r="R86" s="5" t="s">
        <v>57</v>
      </c>
      <c r="S86" s="37">
        <v>0</v>
      </c>
      <c r="T86" s="37">
        <v>200000000</v>
      </c>
      <c r="U86" s="37">
        <v>200000000</v>
      </c>
      <c r="V86" s="5" t="s">
        <v>32</v>
      </c>
      <c r="W86" s="7" t="s">
        <v>33</v>
      </c>
      <c r="X86" s="5" t="s">
        <v>149</v>
      </c>
      <c r="Y86" s="14">
        <v>3009133992</v>
      </c>
      <c r="Z86" s="5" t="s">
        <v>150</v>
      </c>
      <c r="AA86" s="5"/>
      <c r="AB86" s="5" t="s">
        <v>96</v>
      </c>
      <c r="AC86" s="5" t="s">
        <v>570</v>
      </c>
      <c r="AD86" s="5" t="s">
        <v>771</v>
      </c>
      <c r="AE86" s="5"/>
      <c r="AF86" s="5"/>
    </row>
    <row r="87" spans="1:32" s="112" customFormat="1" ht="49.5" customHeight="1" x14ac:dyDescent="0.3">
      <c r="A87" s="5" t="s">
        <v>434</v>
      </c>
      <c r="B87" s="5" t="s">
        <v>96</v>
      </c>
      <c r="C87" s="6">
        <v>86</v>
      </c>
      <c r="D87" s="5" t="s">
        <v>616</v>
      </c>
      <c r="E87" s="5"/>
      <c r="F87" s="5"/>
      <c r="G87" s="5" t="s">
        <v>644</v>
      </c>
      <c r="H87" s="5" t="s">
        <v>394</v>
      </c>
      <c r="I87" s="5" t="s">
        <v>76</v>
      </c>
      <c r="J87" s="5" t="s">
        <v>50</v>
      </c>
      <c r="K87" s="5">
        <v>2</v>
      </c>
      <c r="L87" s="5" t="s">
        <v>28</v>
      </c>
      <c r="M87" s="5">
        <v>10</v>
      </c>
      <c r="N87" s="5" t="s">
        <v>158</v>
      </c>
      <c r="O87" s="5" t="s">
        <v>702</v>
      </c>
      <c r="P87" s="5" t="s">
        <v>43</v>
      </c>
      <c r="Q87" s="5">
        <v>0</v>
      </c>
      <c r="R87" s="5" t="s">
        <v>57</v>
      </c>
      <c r="S87" s="37">
        <v>0</v>
      </c>
      <c r="T87" s="37">
        <v>105000000</v>
      </c>
      <c r="U87" s="37">
        <v>105000000</v>
      </c>
      <c r="V87" s="5" t="s">
        <v>32</v>
      </c>
      <c r="W87" s="7" t="s">
        <v>33</v>
      </c>
      <c r="X87" s="5" t="s">
        <v>100</v>
      </c>
      <c r="Y87" s="14">
        <v>3009133992</v>
      </c>
      <c r="Z87" s="5" t="s">
        <v>120</v>
      </c>
      <c r="AA87" s="5"/>
      <c r="AB87" s="5" t="s">
        <v>96</v>
      </c>
      <c r="AC87" s="5" t="s">
        <v>570</v>
      </c>
      <c r="AD87" s="5" t="s">
        <v>723</v>
      </c>
      <c r="AE87" s="5"/>
      <c r="AF87" s="5"/>
    </row>
    <row r="88" spans="1:32" s="112" customFormat="1" ht="55.2" x14ac:dyDescent="0.3">
      <c r="A88" s="45" t="s">
        <v>435</v>
      </c>
      <c r="B88" s="45" t="s">
        <v>96</v>
      </c>
      <c r="C88" s="33">
        <v>87</v>
      </c>
      <c r="D88" s="45" t="s">
        <v>154</v>
      </c>
      <c r="E88" s="45"/>
      <c r="F88" s="45"/>
      <c r="G88" s="45" t="s">
        <v>903</v>
      </c>
      <c r="H88" s="45" t="s">
        <v>167</v>
      </c>
      <c r="I88" s="45" t="s">
        <v>76</v>
      </c>
      <c r="J88" s="45" t="s">
        <v>50</v>
      </c>
      <c r="K88" s="45">
        <v>2</v>
      </c>
      <c r="L88" s="45" t="s">
        <v>62</v>
      </c>
      <c r="M88" s="45">
        <v>8</v>
      </c>
      <c r="N88" s="45" t="s">
        <v>134</v>
      </c>
      <c r="O88" s="45" t="s">
        <v>706</v>
      </c>
      <c r="P88" s="45" t="s">
        <v>43</v>
      </c>
      <c r="Q88" s="45">
        <v>0</v>
      </c>
      <c r="R88" s="45" t="s">
        <v>57</v>
      </c>
      <c r="S88" s="22">
        <v>0</v>
      </c>
      <c r="T88" s="22">
        <v>659000000</v>
      </c>
      <c r="U88" s="22">
        <f>+T88</f>
        <v>659000000</v>
      </c>
      <c r="V88" s="45" t="s">
        <v>32</v>
      </c>
      <c r="W88" s="3" t="s">
        <v>33</v>
      </c>
      <c r="X88" s="45" t="s">
        <v>125</v>
      </c>
      <c r="Y88" s="66">
        <v>3009133992</v>
      </c>
      <c r="Z88" s="45" t="s">
        <v>126</v>
      </c>
      <c r="AA88" s="45"/>
      <c r="AB88" s="45" t="s">
        <v>96</v>
      </c>
      <c r="AC88" s="45" t="s">
        <v>570</v>
      </c>
      <c r="AD88" s="45" t="s">
        <v>248</v>
      </c>
      <c r="AE88" s="45"/>
      <c r="AF88" s="45"/>
    </row>
    <row r="89" spans="1:32" s="113" customFormat="1" ht="69" x14ac:dyDescent="0.3">
      <c r="A89" s="5" t="s">
        <v>436</v>
      </c>
      <c r="B89" s="5" t="s">
        <v>96</v>
      </c>
      <c r="C89" s="6">
        <v>88</v>
      </c>
      <c r="D89" s="5" t="s">
        <v>413</v>
      </c>
      <c r="E89" s="5"/>
      <c r="F89" s="5"/>
      <c r="G89" s="5" t="s">
        <v>645</v>
      </c>
      <c r="H89" s="5" t="s">
        <v>395</v>
      </c>
      <c r="I89" s="5"/>
      <c r="J89" s="5" t="s">
        <v>50</v>
      </c>
      <c r="K89" s="5">
        <v>2</v>
      </c>
      <c r="L89" s="5" t="s">
        <v>62</v>
      </c>
      <c r="M89" s="5">
        <v>8</v>
      </c>
      <c r="N89" s="5" t="s">
        <v>134</v>
      </c>
      <c r="O89" s="5" t="s">
        <v>707</v>
      </c>
      <c r="P89" s="5" t="s">
        <v>43</v>
      </c>
      <c r="Q89" s="5">
        <v>0</v>
      </c>
      <c r="R89" s="5" t="s">
        <v>57</v>
      </c>
      <c r="S89" s="37">
        <v>0</v>
      </c>
      <c r="T89" s="37">
        <v>1200000000</v>
      </c>
      <c r="U89" s="37">
        <v>1200000000</v>
      </c>
      <c r="V89" s="5" t="s">
        <v>32</v>
      </c>
      <c r="W89" s="7" t="s">
        <v>33</v>
      </c>
      <c r="X89" s="5" t="s">
        <v>99</v>
      </c>
      <c r="Y89" s="14">
        <v>3009133992</v>
      </c>
      <c r="Z89" s="5" t="s">
        <v>405</v>
      </c>
      <c r="AA89" s="5"/>
      <c r="AB89" s="5" t="s">
        <v>96</v>
      </c>
      <c r="AC89" s="5" t="s">
        <v>570</v>
      </c>
      <c r="AD89" s="5" t="s">
        <v>734</v>
      </c>
      <c r="AE89" s="5"/>
      <c r="AF89" s="5"/>
    </row>
    <row r="90" spans="1:32" s="113" customFormat="1" ht="41.4" x14ac:dyDescent="0.3">
      <c r="A90" s="5" t="s">
        <v>437</v>
      </c>
      <c r="B90" s="5" t="s">
        <v>96</v>
      </c>
      <c r="C90" s="6">
        <v>89</v>
      </c>
      <c r="D90" s="5">
        <v>81112306</v>
      </c>
      <c r="E90" s="5"/>
      <c r="F90" s="5"/>
      <c r="G90" s="5" t="s">
        <v>904</v>
      </c>
      <c r="H90" s="5" t="s">
        <v>121</v>
      </c>
      <c r="I90" s="5" t="s">
        <v>122</v>
      </c>
      <c r="J90" s="5" t="s">
        <v>42</v>
      </c>
      <c r="K90" s="5">
        <v>3</v>
      </c>
      <c r="L90" s="5" t="s">
        <v>28</v>
      </c>
      <c r="M90" s="5">
        <v>9</v>
      </c>
      <c r="N90" s="5" t="s">
        <v>95</v>
      </c>
      <c r="O90" s="5" t="s">
        <v>702</v>
      </c>
      <c r="P90" s="5" t="s">
        <v>43</v>
      </c>
      <c r="Q90" s="5">
        <v>0</v>
      </c>
      <c r="R90" s="5" t="s">
        <v>57</v>
      </c>
      <c r="S90" s="37"/>
      <c r="T90" s="37">
        <v>6000000</v>
      </c>
      <c r="U90" s="37">
        <f>+T90</f>
        <v>6000000</v>
      </c>
      <c r="V90" s="5" t="s">
        <v>32</v>
      </c>
      <c r="W90" s="7" t="s">
        <v>33</v>
      </c>
      <c r="X90" s="5" t="s">
        <v>123</v>
      </c>
      <c r="Y90" s="5">
        <v>3009133992</v>
      </c>
      <c r="Z90" s="5" t="s">
        <v>124</v>
      </c>
      <c r="AA90" s="5"/>
      <c r="AB90" s="5" t="s">
        <v>96</v>
      </c>
      <c r="AC90" s="5" t="s">
        <v>570</v>
      </c>
      <c r="AD90" s="5" t="s">
        <v>1444</v>
      </c>
      <c r="AE90" s="5"/>
      <c r="AF90" s="5"/>
    </row>
    <row r="91" spans="1:32" s="112" customFormat="1" ht="110.4" x14ac:dyDescent="0.3">
      <c r="A91" s="45" t="s">
        <v>438</v>
      </c>
      <c r="B91" s="45" t="s">
        <v>406</v>
      </c>
      <c r="C91" s="33">
        <v>90</v>
      </c>
      <c r="D91" s="45" t="s">
        <v>135</v>
      </c>
      <c r="E91" s="45"/>
      <c r="F91" s="45"/>
      <c r="G91" s="45" t="s">
        <v>905</v>
      </c>
      <c r="H91" s="45" t="s">
        <v>396</v>
      </c>
      <c r="I91" s="45" t="s">
        <v>76</v>
      </c>
      <c r="J91" s="45" t="s">
        <v>53</v>
      </c>
      <c r="K91" s="45">
        <v>5</v>
      </c>
      <c r="L91" s="45" t="s">
        <v>36</v>
      </c>
      <c r="M91" s="45">
        <v>3</v>
      </c>
      <c r="N91" s="45" t="s">
        <v>95</v>
      </c>
      <c r="O91" s="45" t="s">
        <v>702</v>
      </c>
      <c r="P91" s="45" t="s">
        <v>43</v>
      </c>
      <c r="Q91" s="45">
        <v>0</v>
      </c>
      <c r="R91" s="45" t="s">
        <v>57</v>
      </c>
      <c r="S91" s="22"/>
      <c r="T91" s="22">
        <v>300000000</v>
      </c>
      <c r="U91" s="22">
        <f>+T91</f>
        <v>300000000</v>
      </c>
      <c r="V91" s="45" t="s">
        <v>32</v>
      </c>
      <c r="W91" s="3" t="s">
        <v>33</v>
      </c>
      <c r="X91" s="45" t="s">
        <v>1617</v>
      </c>
      <c r="Y91" s="45">
        <v>3009133992</v>
      </c>
      <c r="Z91" s="51" t="s">
        <v>1618</v>
      </c>
      <c r="AA91" s="45"/>
      <c r="AB91" s="45" t="s">
        <v>406</v>
      </c>
      <c r="AC91" s="45" t="s">
        <v>570</v>
      </c>
      <c r="AD91" s="45" t="s">
        <v>1619</v>
      </c>
      <c r="AE91" s="45"/>
      <c r="AF91" s="45"/>
    </row>
    <row r="92" spans="1:32" s="112" customFormat="1" ht="99" customHeight="1" x14ac:dyDescent="0.3">
      <c r="A92" s="45" t="s">
        <v>439</v>
      </c>
      <c r="B92" s="45" t="s">
        <v>96</v>
      </c>
      <c r="C92" s="33">
        <v>91</v>
      </c>
      <c r="D92" s="45" t="s">
        <v>615</v>
      </c>
      <c r="E92" s="45"/>
      <c r="F92" s="45"/>
      <c r="G92" s="45" t="s">
        <v>1607</v>
      </c>
      <c r="H92" s="45" t="s">
        <v>1602</v>
      </c>
      <c r="I92" s="45" t="s">
        <v>397</v>
      </c>
      <c r="J92" s="45" t="s">
        <v>60</v>
      </c>
      <c r="K92" s="45">
        <v>6</v>
      </c>
      <c r="L92" s="45" t="s">
        <v>61</v>
      </c>
      <c r="M92" s="45">
        <v>6</v>
      </c>
      <c r="N92" s="45" t="s">
        <v>95</v>
      </c>
      <c r="O92" s="45" t="s">
        <v>702</v>
      </c>
      <c r="P92" s="45" t="s">
        <v>43</v>
      </c>
      <c r="Q92" s="45">
        <v>0</v>
      </c>
      <c r="R92" s="45" t="s">
        <v>57</v>
      </c>
      <c r="S92" s="22">
        <v>0</v>
      </c>
      <c r="T92" s="22">
        <v>70000000</v>
      </c>
      <c r="U92" s="22">
        <f>+T92</f>
        <v>70000000</v>
      </c>
      <c r="V92" s="45" t="s">
        <v>32</v>
      </c>
      <c r="W92" s="3" t="s">
        <v>33</v>
      </c>
      <c r="X92" s="45" t="s">
        <v>407</v>
      </c>
      <c r="Y92" s="66">
        <v>3009133992</v>
      </c>
      <c r="Z92" s="45" t="s">
        <v>408</v>
      </c>
      <c r="AA92" s="45"/>
      <c r="AB92" s="45" t="s">
        <v>96</v>
      </c>
      <c r="AC92" s="45" t="s">
        <v>570</v>
      </c>
      <c r="AD92" s="45" t="s">
        <v>1852</v>
      </c>
      <c r="AE92" s="45"/>
      <c r="AF92" s="45"/>
    </row>
    <row r="93" spans="1:32" s="112" customFormat="1" ht="102" customHeight="1" x14ac:dyDescent="0.3">
      <c r="A93" s="45" t="s">
        <v>440</v>
      </c>
      <c r="B93" s="45" t="s">
        <v>96</v>
      </c>
      <c r="C93" s="33">
        <v>92</v>
      </c>
      <c r="D93" s="45" t="s">
        <v>147</v>
      </c>
      <c r="E93" s="45"/>
      <c r="F93" s="45"/>
      <c r="G93" s="45" t="s">
        <v>1560</v>
      </c>
      <c r="H93" s="45" t="s">
        <v>148</v>
      </c>
      <c r="I93" s="45" t="s">
        <v>76</v>
      </c>
      <c r="J93" s="45" t="s">
        <v>60</v>
      </c>
      <c r="K93" s="45">
        <v>6</v>
      </c>
      <c r="L93" s="45" t="s">
        <v>61</v>
      </c>
      <c r="M93" s="45">
        <v>4</v>
      </c>
      <c r="N93" s="45" t="s">
        <v>111</v>
      </c>
      <c r="O93" s="45" t="s">
        <v>707</v>
      </c>
      <c r="P93" s="45" t="s">
        <v>43</v>
      </c>
      <c r="Q93" s="45">
        <v>0</v>
      </c>
      <c r="R93" s="45" t="s">
        <v>57</v>
      </c>
      <c r="S93" s="22"/>
      <c r="T93" s="22">
        <v>500000000</v>
      </c>
      <c r="U93" s="22">
        <f>+T93</f>
        <v>500000000</v>
      </c>
      <c r="V93" s="45" t="s">
        <v>32</v>
      </c>
      <c r="W93" s="3" t="s">
        <v>33</v>
      </c>
      <c r="X93" s="45" t="s">
        <v>1442</v>
      </c>
      <c r="Y93" s="45">
        <v>3009133992</v>
      </c>
      <c r="Z93" s="45" t="s">
        <v>1443</v>
      </c>
      <c r="AA93" s="45"/>
      <c r="AB93" s="45" t="s">
        <v>96</v>
      </c>
      <c r="AC93" s="45" t="s">
        <v>570</v>
      </c>
      <c r="AD93" s="45" t="s">
        <v>1815</v>
      </c>
      <c r="AE93" s="45"/>
      <c r="AF93" s="45"/>
    </row>
    <row r="94" spans="1:32" s="112" customFormat="1" ht="49.5" customHeight="1" x14ac:dyDescent="0.3">
      <c r="A94" s="45" t="s">
        <v>441</v>
      </c>
      <c r="B94" s="45" t="s">
        <v>96</v>
      </c>
      <c r="C94" s="33">
        <v>93</v>
      </c>
      <c r="D94" s="45" t="s">
        <v>154</v>
      </c>
      <c r="E94" s="45"/>
      <c r="F94" s="45"/>
      <c r="G94" s="45" t="s">
        <v>906</v>
      </c>
      <c r="H94" s="45" t="s">
        <v>155</v>
      </c>
      <c r="I94" s="45" t="s">
        <v>76</v>
      </c>
      <c r="J94" s="45" t="s">
        <v>53</v>
      </c>
      <c r="K94" s="45">
        <v>5</v>
      </c>
      <c r="L94" s="45" t="s">
        <v>28</v>
      </c>
      <c r="M94" s="45">
        <v>7</v>
      </c>
      <c r="N94" s="45" t="s">
        <v>95</v>
      </c>
      <c r="O94" s="45" t="s">
        <v>702</v>
      </c>
      <c r="P94" s="45" t="s">
        <v>43</v>
      </c>
      <c r="Q94" s="45">
        <v>0</v>
      </c>
      <c r="R94" s="45" t="s">
        <v>57</v>
      </c>
      <c r="S94" s="22">
        <v>0</v>
      </c>
      <c r="T94" s="22">
        <v>1850000000</v>
      </c>
      <c r="U94" s="22">
        <f>+T94</f>
        <v>1850000000</v>
      </c>
      <c r="V94" s="45" t="s">
        <v>32</v>
      </c>
      <c r="W94" s="3" t="s">
        <v>33</v>
      </c>
      <c r="X94" s="45" t="s">
        <v>97</v>
      </c>
      <c r="Y94" s="66">
        <v>3009133992</v>
      </c>
      <c r="Z94" s="45" t="s">
        <v>98</v>
      </c>
      <c r="AA94" s="45"/>
      <c r="AB94" s="45" t="s">
        <v>96</v>
      </c>
      <c r="AC94" s="45" t="s">
        <v>570</v>
      </c>
      <c r="AD94" s="45" t="s">
        <v>1621</v>
      </c>
      <c r="AE94" s="45"/>
      <c r="AF94" s="45"/>
    </row>
    <row r="95" spans="1:32" s="112" customFormat="1" ht="49.5" customHeight="1" x14ac:dyDescent="0.3">
      <c r="A95" s="45" t="s">
        <v>442</v>
      </c>
      <c r="B95" s="45" t="s">
        <v>96</v>
      </c>
      <c r="C95" s="33">
        <v>94</v>
      </c>
      <c r="D95" s="45" t="s">
        <v>617</v>
      </c>
      <c r="E95" s="45"/>
      <c r="F95" s="45"/>
      <c r="G95" s="45" t="s">
        <v>907</v>
      </c>
      <c r="H95" s="45" t="s">
        <v>143</v>
      </c>
      <c r="I95" s="45" t="s">
        <v>76</v>
      </c>
      <c r="J95" s="45" t="s">
        <v>60</v>
      </c>
      <c r="K95" s="45">
        <v>6</v>
      </c>
      <c r="L95" s="45" t="s">
        <v>62</v>
      </c>
      <c r="M95" s="45">
        <v>4</v>
      </c>
      <c r="N95" s="45" t="s">
        <v>111</v>
      </c>
      <c r="O95" s="45" t="s">
        <v>707</v>
      </c>
      <c r="P95" s="45" t="s">
        <v>43</v>
      </c>
      <c r="Q95" s="45">
        <v>0</v>
      </c>
      <c r="R95" s="45" t="s">
        <v>57</v>
      </c>
      <c r="S95" s="22">
        <v>0</v>
      </c>
      <c r="T95" s="22">
        <v>500000000</v>
      </c>
      <c r="U95" s="22">
        <f>+T95</f>
        <v>500000000</v>
      </c>
      <c r="V95" s="45" t="s">
        <v>32</v>
      </c>
      <c r="W95" s="3" t="s">
        <v>33</v>
      </c>
      <c r="X95" s="45" t="s">
        <v>145</v>
      </c>
      <c r="Y95" s="66">
        <v>3009133992</v>
      </c>
      <c r="Z95" s="45" t="s">
        <v>146</v>
      </c>
      <c r="AA95" s="45"/>
      <c r="AB95" s="45" t="s">
        <v>96</v>
      </c>
      <c r="AC95" s="45" t="s">
        <v>570</v>
      </c>
      <c r="AD95" s="45" t="s">
        <v>1816</v>
      </c>
      <c r="AE95" s="45"/>
      <c r="AF95" s="45"/>
    </row>
    <row r="96" spans="1:32" s="112" customFormat="1" ht="110.4" x14ac:dyDescent="0.3">
      <c r="A96" s="5" t="s">
        <v>443</v>
      </c>
      <c r="B96" s="5" t="s">
        <v>96</v>
      </c>
      <c r="C96" s="6">
        <v>95</v>
      </c>
      <c r="D96" s="5">
        <v>72151600</v>
      </c>
      <c r="E96" s="5"/>
      <c r="F96" s="5"/>
      <c r="G96" s="5" t="s">
        <v>1817</v>
      </c>
      <c r="H96" s="5" t="s">
        <v>398</v>
      </c>
      <c r="I96" s="5" t="s">
        <v>76</v>
      </c>
      <c r="J96" s="5" t="s">
        <v>60</v>
      </c>
      <c r="K96" s="5">
        <v>6</v>
      </c>
      <c r="L96" s="5" t="s">
        <v>61</v>
      </c>
      <c r="M96" s="5">
        <v>6</v>
      </c>
      <c r="N96" s="5" t="s">
        <v>111</v>
      </c>
      <c r="O96" s="5" t="s">
        <v>707</v>
      </c>
      <c r="P96" s="5" t="s">
        <v>43</v>
      </c>
      <c r="Q96" s="5">
        <v>0</v>
      </c>
      <c r="R96" s="5" t="s">
        <v>57</v>
      </c>
      <c r="S96" s="37">
        <v>0</v>
      </c>
      <c r="T96" s="37">
        <v>120000000</v>
      </c>
      <c r="U96" s="37">
        <f>+T96</f>
        <v>120000000</v>
      </c>
      <c r="V96" s="5" t="s">
        <v>32</v>
      </c>
      <c r="W96" s="7" t="s">
        <v>33</v>
      </c>
      <c r="X96" s="5" t="s">
        <v>136</v>
      </c>
      <c r="Y96" s="14">
        <v>3009133992</v>
      </c>
      <c r="Z96" s="5" t="s">
        <v>137</v>
      </c>
      <c r="AA96" s="5"/>
      <c r="AB96" s="5" t="s">
        <v>96</v>
      </c>
      <c r="AC96" s="5" t="s">
        <v>570</v>
      </c>
      <c r="AD96" s="5" t="s">
        <v>1952</v>
      </c>
      <c r="AE96" s="5"/>
      <c r="AF96" s="5"/>
    </row>
    <row r="97" spans="1:32" s="112" customFormat="1" ht="66" customHeight="1" x14ac:dyDescent="0.3">
      <c r="A97" s="45" t="s">
        <v>444</v>
      </c>
      <c r="B97" s="45" t="s">
        <v>96</v>
      </c>
      <c r="C97" s="33">
        <v>96</v>
      </c>
      <c r="D97" s="45" t="s">
        <v>152</v>
      </c>
      <c r="E97" s="45"/>
      <c r="F97" s="45"/>
      <c r="G97" s="45" t="s">
        <v>908</v>
      </c>
      <c r="H97" s="45" t="s">
        <v>153</v>
      </c>
      <c r="I97" s="45" t="s">
        <v>76</v>
      </c>
      <c r="J97" s="45" t="s">
        <v>60</v>
      </c>
      <c r="K97" s="45">
        <v>6</v>
      </c>
      <c r="L97" s="45" t="s">
        <v>61</v>
      </c>
      <c r="M97" s="45">
        <v>5</v>
      </c>
      <c r="N97" s="45" t="s">
        <v>241</v>
      </c>
      <c r="O97" s="45" t="s">
        <v>704</v>
      </c>
      <c r="P97" s="45" t="s">
        <v>43</v>
      </c>
      <c r="Q97" s="45">
        <v>0</v>
      </c>
      <c r="R97" s="45" t="s">
        <v>57</v>
      </c>
      <c r="S97" s="22">
        <v>0</v>
      </c>
      <c r="T97" s="22">
        <v>50000000</v>
      </c>
      <c r="U97" s="22">
        <f>+T97</f>
        <v>50000000</v>
      </c>
      <c r="V97" s="45" t="s">
        <v>32</v>
      </c>
      <c r="W97" s="3" t="s">
        <v>33</v>
      </c>
      <c r="X97" s="45" t="s">
        <v>1507</v>
      </c>
      <c r="Y97" s="66">
        <v>3009133992</v>
      </c>
      <c r="Z97" s="51" t="s">
        <v>1508</v>
      </c>
      <c r="AA97" s="45"/>
      <c r="AB97" s="45" t="s">
        <v>96</v>
      </c>
      <c r="AC97" s="45" t="s">
        <v>570</v>
      </c>
      <c r="AD97" s="45" t="s">
        <v>1818</v>
      </c>
      <c r="AE97" s="45"/>
      <c r="AF97" s="45"/>
    </row>
    <row r="98" spans="1:32" s="112" customFormat="1" ht="66" customHeight="1" x14ac:dyDescent="0.3">
      <c r="A98" s="45" t="s">
        <v>445</v>
      </c>
      <c r="B98" s="45" t="s">
        <v>96</v>
      </c>
      <c r="C98" s="33">
        <v>97</v>
      </c>
      <c r="D98" s="45" t="s">
        <v>1509</v>
      </c>
      <c r="E98" s="45"/>
      <c r="F98" s="45"/>
      <c r="G98" s="45" t="s">
        <v>2116</v>
      </c>
      <c r="H98" s="45" t="s">
        <v>399</v>
      </c>
      <c r="I98" s="45" t="s">
        <v>76</v>
      </c>
      <c r="J98" s="45" t="s">
        <v>82</v>
      </c>
      <c r="K98" s="45">
        <v>10</v>
      </c>
      <c r="L98" s="45" t="s">
        <v>61</v>
      </c>
      <c r="M98" s="45">
        <v>2</v>
      </c>
      <c r="N98" s="45" t="s">
        <v>111</v>
      </c>
      <c r="O98" s="45" t="s">
        <v>707</v>
      </c>
      <c r="P98" s="45" t="s">
        <v>43</v>
      </c>
      <c r="Q98" s="45">
        <v>0</v>
      </c>
      <c r="R98" s="45" t="s">
        <v>57</v>
      </c>
      <c r="S98" s="22">
        <v>0</v>
      </c>
      <c r="T98" s="22">
        <v>700000000</v>
      </c>
      <c r="U98" s="22">
        <f>+T98</f>
        <v>700000000</v>
      </c>
      <c r="V98" s="45" t="s">
        <v>32</v>
      </c>
      <c r="W98" s="3" t="s">
        <v>33</v>
      </c>
      <c r="X98" s="45" t="s">
        <v>117</v>
      </c>
      <c r="Y98" s="66">
        <v>3009133992</v>
      </c>
      <c r="Z98" s="45" t="s">
        <v>137</v>
      </c>
      <c r="AA98" s="45"/>
      <c r="AB98" s="45" t="s">
        <v>96</v>
      </c>
      <c r="AC98" s="45" t="s">
        <v>570</v>
      </c>
      <c r="AD98" s="45" t="s">
        <v>2188</v>
      </c>
      <c r="AE98" s="45"/>
      <c r="AF98" s="45"/>
    </row>
    <row r="99" spans="1:32" s="112" customFormat="1" ht="66" customHeight="1" x14ac:dyDescent="0.3">
      <c r="A99" s="45" t="s">
        <v>446</v>
      </c>
      <c r="B99" s="45" t="s">
        <v>96</v>
      </c>
      <c r="C99" s="33">
        <v>98</v>
      </c>
      <c r="D99" s="45" t="s">
        <v>657</v>
      </c>
      <c r="E99" s="45"/>
      <c r="F99" s="45"/>
      <c r="G99" s="45" t="s">
        <v>2189</v>
      </c>
      <c r="H99" s="45" t="s">
        <v>2190</v>
      </c>
      <c r="I99" s="45" t="s">
        <v>76</v>
      </c>
      <c r="J99" s="45" t="s">
        <v>82</v>
      </c>
      <c r="K99" s="45">
        <v>10</v>
      </c>
      <c r="L99" s="45" t="s">
        <v>28</v>
      </c>
      <c r="M99" s="45">
        <v>2</v>
      </c>
      <c r="N99" s="45" t="s">
        <v>111</v>
      </c>
      <c r="O99" s="45" t="s">
        <v>707</v>
      </c>
      <c r="P99" s="45" t="s">
        <v>2253</v>
      </c>
      <c r="Q99" s="45">
        <v>1</v>
      </c>
      <c r="R99" s="45" t="s">
        <v>57</v>
      </c>
      <c r="S99" s="22">
        <v>0</v>
      </c>
      <c r="T99" s="48">
        <v>5000000000</v>
      </c>
      <c r="U99" s="48">
        <v>5000000000</v>
      </c>
      <c r="V99" s="45" t="s">
        <v>32</v>
      </c>
      <c r="W99" s="3" t="s">
        <v>33</v>
      </c>
      <c r="X99" s="45" t="s">
        <v>409</v>
      </c>
      <c r="Y99" s="66">
        <v>3009133992</v>
      </c>
      <c r="Z99" s="45" t="s">
        <v>410</v>
      </c>
      <c r="AA99" s="45"/>
      <c r="AB99" s="45" t="s">
        <v>96</v>
      </c>
      <c r="AC99" s="45" t="s">
        <v>570</v>
      </c>
      <c r="AD99" s="45" t="s">
        <v>2307</v>
      </c>
      <c r="AE99" s="45"/>
      <c r="AF99" s="45"/>
    </row>
    <row r="100" spans="1:32" s="112" customFormat="1" ht="66" customHeight="1" x14ac:dyDescent="0.3">
      <c r="A100" s="45" t="s">
        <v>447</v>
      </c>
      <c r="B100" s="45" t="s">
        <v>96</v>
      </c>
      <c r="C100" s="33">
        <v>99</v>
      </c>
      <c r="D100" s="45" t="s">
        <v>135</v>
      </c>
      <c r="E100" s="45"/>
      <c r="F100" s="45"/>
      <c r="G100" s="45" t="s">
        <v>909</v>
      </c>
      <c r="H100" s="45" t="s">
        <v>165</v>
      </c>
      <c r="I100" s="45" t="s">
        <v>76</v>
      </c>
      <c r="J100" s="45" t="s">
        <v>60</v>
      </c>
      <c r="K100" s="45">
        <v>6</v>
      </c>
      <c r="L100" s="45" t="s">
        <v>61</v>
      </c>
      <c r="M100" s="45">
        <v>12</v>
      </c>
      <c r="N100" s="45" t="s">
        <v>134</v>
      </c>
      <c r="O100" s="45" t="s">
        <v>706</v>
      </c>
      <c r="P100" s="45" t="s">
        <v>43</v>
      </c>
      <c r="Q100" s="45">
        <v>0</v>
      </c>
      <c r="R100" s="45" t="s">
        <v>57</v>
      </c>
      <c r="S100" s="22">
        <v>160000000</v>
      </c>
      <c r="T100" s="22">
        <v>1920000000</v>
      </c>
      <c r="U100" s="22">
        <v>800000000</v>
      </c>
      <c r="V100" s="45" t="s">
        <v>44</v>
      </c>
      <c r="W100" s="3" t="s">
        <v>1819</v>
      </c>
      <c r="X100" s="45" t="s">
        <v>118</v>
      </c>
      <c r="Y100" s="66">
        <v>3009133992</v>
      </c>
      <c r="Z100" s="45" t="s">
        <v>119</v>
      </c>
      <c r="AA100" s="45"/>
      <c r="AB100" s="45" t="s">
        <v>96</v>
      </c>
      <c r="AC100" s="45" t="s">
        <v>570</v>
      </c>
      <c r="AD100" s="45" t="s">
        <v>1820</v>
      </c>
      <c r="AE100" s="45"/>
      <c r="AF100" s="45"/>
    </row>
    <row r="101" spans="1:32" s="113" customFormat="1" ht="55.2" x14ac:dyDescent="0.3">
      <c r="A101" s="45" t="s">
        <v>1210</v>
      </c>
      <c r="B101" s="45" t="s">
        <v>96</v>
      </c>
      <c r="C101" s="33">
        <v>100</v>
      </c>
      <c r="D101" s="45" t="s">
        <v>1211</v>
      </c>
      <c r="E101" s="45"/>
      <c r="F101" s="45"/>
      <c r="G101" s="45" t="s">
        <v>910</v>
      </c>
      <c r="H101" s="45" t="s">
        <v>1212</v>
      </c>
      <c r="I101" s="45" t="s">
        <v>1213</v>
      </c>
      <c r="J101" s="45" t="s">
        <v>50</v>
      </c>
      <c r="K101" s="45">
        <v>2</v>
      </c>
      <c r="L101" s="45" t="s">
        <v>28</v>
      </c>
      <c r="M101" s="45">
        <v>10</v>
      </c>
      <c r="N101" s="45" t="s">
        <v>1214</v>
      </c>
      <c r="O101" s="45" t="s">
        <v>702</v>
      </c>
      <c r="P101" s="45" t="s">
        <v>43</v>
      </c>
      <c r="Q101" s="45">
        <v>0</v>
      </c>
      <c r="R101" s="45" t="s">
        <v>57</v>
      </c>
      <c r="S101" s="22">
        <v>0</v>
      </c>
      <c r="T101" s="22">
        <v>19000000</v>
      </c>
      <c r="U101" s="22">
        <v>19000000</v>
      </c>
      <c r="V101" s="45" t="s">
        <v>32</v>
      </c>
      <c r="W101" s="3" t="s">
        <v>33</v>
      </c>
      <c r="X101" s="45" t="s">
        <v>1215</v>
      </c>
      <c r="Y101" s="66">
        <v>3009133992</v>
      </c>
      <c r="Z101" s="45" t="s">
        <v>1216</v>
      </c>
      <c r="AA101" s="45"/>
      <c r="AB101" s="45" t="s">
        <v>96</v>
      </c>
      <c r="AC101" s="45" t="s">
        <v>570</v>
      </c>
      <c r="AD101" s="45" t="s">
        <v>722</v>
      </c>
      <c r="AE101" s="45"/>
      <c r="AF101" s="45"/>
    </row>
    <row r="102" spans="1:32" s="112" customFormat="1" ht="66" customHeight="1" x14ac:dyDescent="0.3">
      <c r="A102" s="45" t="s">
        <v>448</v>
      </c>
      <c r="B102" s="45" t="s">
        <v>130</v>
      </c>
      <c r="C102" s="33">
        <v>101</v>
      </c>
      <c r="D102" s="45" t="s">
        <v>138</v>
      </c>
      <c r="E102" s="45"/>
      <c r="F102" s="45"/>
      <c r="G102" s="45" t="s">
        <v>911</v>
      </c>
      <c r="H102" s="45" t="s">
        <v>139</v>
      </c>
      <c r="I102" s="45" t="s">
        <v>76</v>
      </c>
      <c r="J102" s="45" t="s">
        <v>82</v>
      </c>
      <c r="K102" s="45">
        <v>10</v>
      </c>
      <c r="L102" s="45" t="s">
        <v>28</v>
      </c>
      <c r="M102" s="45">
        <v>2</v>
      </c>
      <c r="N102" s="45" t="s">
        <v>241</v>
      </c>
      <c r="O102" s="45" t="s">
        <v>704</v>
      </c>
      <c r="P102" s="45" t="s">
        <v>43</v>
      </c>
      <c r="Q102" s="45">
        <v>0</v>
      </c>
      <c r="R102" s="45" t="s">
        <v>57</v>
      </c>
      <c r="S102" s="22">
        <v>0</v>
      </c>
      <c r="T102" s="22">
        <v>50000000</v>
      </c>
      <c r="U102" s="22">
        <v>50000000</v>
      </c>
      <c r="V102" s="45" t="s">
        <v>32</v>
      </c>
      <c r="W102" s="3" t="s">
        <v>33</v>
      </c>
      <c r="X102" s="45" t="s">
        <v>401</v>
      </c>
      <c r="Y102" s="66">
        <v>3009133992</v>
      </c>
      <c r="Z102" s="51" t="s">
        <v>411</v>
      </c>
      <c r="AA102" s="45"/>
      <c r="AB102" s="45" t="s">
        <v>130</v>
      </c>
      <c r="AC102" s="45" t="s">
        <v>570</v>
      </c>
      <c r="AD102" s="45" t="s">
        <v>2308</v>
      </c>
      <c r="AE102" s="45"/>
      <c r="AF102" s="45"/>
    </row>
    <row r="103" spans="1:32" s="113" customFormat="1" ht="66" customHeight="1" x14ac:dyDescent="0.3">
      <c r="A103" s="45" t="s">
        <v>449</v>
      </c>
      <c r="B103" s="45" t="s">
        <v>96</v>
      </c>
      <c r="C103" s="33">
        <v>102</v>
      </c>
      <c r="D103" s="45" t="s">
        <v>166</v>
      </c>
      <c r="E103" s="45"/>
      <c r="F103" s="45"/>
      <c r="G103" s="45" t="s">
        <v>912</v>
      </c>
      <c r="H103" s="45" t="s">
        <v>400</v>
      </c>
      <c r="I103" s="45" t="s">
        <v>76</v>
      </c>
      <c r="J103" s="45" t="s">
        <v>82</v>
      </c>
      <c r="K103" s="45">
        <v>10</v>
      </c>
      <c r="L103" s="45" t="s">
        <v>28</v>
      </c>
      <c r="M103" s="45">
        <v>2</v>
      </c>
      <c r="N103" s="45" t="s">
        <v>241</v>
      </c>
      <c r="O103" s="45" t="s">
        <v>704</v>
      </c>
      <c r="P103" s="45" t="s">
        <v>43</v>
      </c>
      <c r="Q103" s="45">
        <v>0</v>
      </c>
      <c r="R103" s="45" t="s">
        <v>57</v>
      </c>
      <c r="S103" s="22">
        <v>0</v>
      </c>
      <c r="T103" s="48">
        <v>58095417</v>
      </c>
      <c r="U103" s="22">
        <f>+T103</f>
        <v>58095417</v>
      </c>
      <c r="V103" s="45" t="s">
        <v>32</v>
      </c>
      <c r="W103" s="3" t="s">
        <v>33</v>
      </c>
      <c r="X103" s="45" t="s">
        <v>2245</v>
      </c>
      <c r="Y103" s="66">
        <v>3009133992</v>
      </c>
      <c r="Z103" s="54" t="s">
        <v>2246</v>
      </c>
      <c r="AA103" s="45"/>
      <c r="AB103" s="45" t="s">
        <v>406</v>
      </c>
      <c r="AC103" s="45" t="s">
        <v>570</v>
      </c>
      <c r="AD103" s="45" t="s">
        <v>2372</v>
      </c>
      <c r="AE103" s="45"/>
      <c r="AF103" s="45"/>
    </row>
    <row r="104" spans="1:32" s="112" customFormat="1" ht="96.6" x14ac:dyDescent="0.3">
      <c r="A104" s="45" t="s">
        <v>450</v>
      </c>
      <c r="B104" s="45" t="s">
        <v>96</v>
      </c>
      <c r="C104" s="33">
        <v>103</v>
      </c>
      <c r="D104" s="96" t="s">
        <v>163</v>
      </c>
      <c r="E104" s="96"/>
      <c r="F104" s="96"/>
      <c r="G104" s="96" t="s">
        <v>2405</v>
      </c>
      <c r="H104" s="96" t="s">
        <v>164</v>
      </c>
      <c r="I104" s="96"/>
      <c r="J104" s="96" t="s">
        <v>82</v>
      </c>
      <c r="K104" s="96">
        <v>10</v>
      </c>
      <c r="L104" s="96" t="s">
        <v>28</v>
      </c>
      <c r="M104" s="96">
        <v>2</v>
      </c>
      <c r="N104" s="96" t="s">
        <v>241</v>
      </c>
      <c r="O104" s="96" t="s">
        <v>704</v>
      </c>
      <c r="P104" s="96" t="s">
        <v>43</v>
      </c>
      <c r="Q104" s="96">
        <v>0</v>
      </c>
      <c r="R104" s="96" t="s">
        <v>57</v>
      </c>
      <c r="S104" s="22">
        <v>0</v>
      </c>
      <c r="T104" s="22">
        <v>60000000</v>
      </c>
      <c r="U104" s="22">
        <v>60000000</v>
      </c>
      <c r="V104" s="96" t="s">
        <v>32</v>
      </c>
      <c r="W104" s="3" t="s">
        <v>33</v>
      </c>
      <c r="X104" s="96" t="s">
        <v>125</v>
      </c>
      <c r="Y104" s="97">
        <v>3009133992</v>
      </c>
      <c r="Z104" s="54" t="s">
        <v>126</v>
      </c>
      <c r="AA104" s="96"/>
      <c r="AB104" s="96" t="s">
        <v>96</v>
      </c>
      <c r="AC104" s="96" t="s">
        <v>570</v>
      </c>
      <c r="AD104" s="96" t="s">
        <v>2389</v>
      </c>
      <c r="AE104" s="96"/>
      <c r="AF104" s="96"/>
    </row>
    <row r="105" spans="1:32" s="112" customFormat="1" ht="66" customHeight="1" x14ac:dyDescent="0.3">
      <c r="A105" s="5" t="s">
        <v>625</v>
      </c>
      <c r="B105" s="5" t="s">
        <v>96</v>
      </c>
      <c r="C105" s="6">
        <v>104</v>
      </c>
      <c r="D105" s="6" t="s">
        <v>654</v>
      </c>
      <c r="E105" s="5"/>
      <c r="F105" s="5"/>
      <c r="G105" s="5" t="s">
        <v>913</v>
      </c>
      <c r="H105" s="5" t="s">
        <v>26</v>
      </c>
      <c r="I105" s="5"/>
      <c r="J105" s="5" t="s">
        <v>50</v>
      </c>
      <c r="K105" s="5">
        <v>2</v>
      </c>
      <c r="L105" s="5" t="s">
        <v>60</v>
      </c>
      <c r="M105" s="5">
        <v>4</v>
      </c>
      <c r="N105" s="5" t="s">
        <v>29</v>
      </c>
      <c r="O105" s="5" t="s">
        <v>702</v>
      </c>
      <c r="P105" s="5" t="s">
        <v>43</v>
      </c>
      <c r="Q105" s="5">
        <v>0</v>
      </c>
      <c r="R105" s="5" t="s">
        <v>57</v>
      </c>
      <c r="S105" s="37">
        <v>10000000</v>
      </c>
      <c r="T105" s="37">
        <v>40000000</v>
      </c>
      <c r="U105" s="37">
        <v>40000000</v>
      </c>
      <c r="V105" s="5" t="s">
        <v>32</v>
      </c>
      <c r="W105" s="5" t="s">
        <v>33</v>
      </c>
      <c r="X105" s="5" t="s">
        <v>38</v>
      </c>
      <c r="Y105" s="14">
        <v>3009133992</v>
      </c>
      <c r="Z105" s="18" t="s">
        <v>259</v>
      </c>
      <c r="AA105" s="5"/>
      <c r="AB105" s="5" t="s">
        <v>37</v>
      </c>
      <c r="AC105" s="5" t="s">
        <v>570</v>
      </c>
      <c r="AD105" s="5" t="s">
        <v>1074</v>
      </c>
      <c r="AE105" s="5"/>
      <c r="AF105" s="5"/>
    </row>
    <row r="106" spans="1:32" s="112" customFormat="1" ht="41.4" x14ac:dyDescent="0.3">
      <c r="A106" s="5" t="s">
        <v>627</v>
      </c>
      <c r="B106" s="5" t="s">
        <v>96</v>
      </c>
      <c r="C106" s="6">
        <v>105</v>
      </c>
      <c r="D106" s="5" t="s">
        <v>159</v>
      </c>
      <c r="E106" s="5"/>
      <c r="F106" s="5"/>
      <c r="G106" s="5" t="s">
        <v>626</v>
      </c>
      <c r="H106" s="5" t="s">
        <v>160</v>
      </c>
      <c r="I106" s="5" t="s">
        <v>76</v>
      </c>
      <c r="J106" s="5" t="s">
        <v>36</v>
      </c>
      <c r="K106" s="5">
        <v>8</v>
      </c>
      <c r="L106" s="5" t="s">
        <v>62</v>
      </c>
      <c r="M106" s="5">
        <v>4</v>
      </c>
      <c r="N106" s="5" t="s">
        <v>95</v>
      </c>
      <c r="O106" s="5" t="s">
        <v>702</v>
      </c>
      <c r="P106" s="5" t="s">
        <v>43</v>
      </c>
      <c r="Q106" s="5">
        <v>0</v>
      </c>
      <c r="R106" s="5" t="s">
        <v>57</v>
      </c>
      <c r="S106" s="37">
        <v>0</v>
      </c>
      <c r="T106" s="37">
        <v>1000000000</v>
      </c>
      <c r="U106" s="37">
        <v>1400000000</v>
      </c>
      <c r="V106" s="5" t="s">
        <v>32</v>
      </c>
      <c r="W106" s="5" t="s">
        <v>33</v>
      </c>
      <c r="X106" s="5" t="s">
        <v>401</v>
      </c>
      <c r="Y106" s="14">
        <v>3009133992</v>
      </c>
      <c r="Z106" s="18" t="s">
        <v>411</v>
      </c>
      <c r="AA106" s="6"/>
      <c r="AB106" s="5" t="s">
        <v>130</v>
      </c>
      <c r="AC106" s="5" t="s">
        <v>570</v>
      </c>
      <c r="AD106" s="5" t="s">
        <v>248</v>
      </c>
      <c r="AE106" s="5"/>
      <c r="AF106" s="5"/>
    </row>
    <row r="107" spans="1:32" s="112" customFormat="1" ht="69" x14ac:dyDescent="0.3">
      <c r="A107" s="45" t="s">
        <v>1217</v>
      </c>
      <c r="B107" s="45" t="s">
        <v>106</v>
      </c>
      <c r="C107" s="33">
        <v>106</v>
      </c>
      <c r="D107" s="45" t="s">
        <v>1218</v>
      </c>
      <c r="E107" s="45"/>
      <c r="F107" s="45"/>
      <c r="G107" s="45" t="s">
        <v>673</v>
      </c>
      <c r="H107" s="45" t="s">
        <v>26</v>
      </c>
      <c r="I107" s="45" t="s">
        <v>198</v>
      </c>
      <c r="J107" s="45" t="s">
        <v>27</v>
      </c>
      <c r="K107" s="45">
        <v>1</v>
      </c>
      <c r="L107" s="45" t="s">
        <v>53</v>
      </c>
      <c r="M107" s="45">
        <v>4</v>
      </c>
      <c r="N107" s="45" t="s">
        <v>29</v>
      </c>
      <c r="O107" s="45" t="s">
        <v>702</v>
      </c>
      <c r="P107" s="45" t="s">
        <v>43</v>
      </c>
      <c r="Q107" s="45">
        <v>0</v>
      </c>
      <c r="R107" s="45" t="s">
        <v>57</v>
      </c>
      <c r="S107" s="22">
        <v>7000000</v>
      </c>
      <c r="T107" s="22">
        <v>28000000</v>
      </c>
      <c r="U107" s="22">
        <v>28000000</v>
      </c>
      <c r="V107" s="45" t="s">
        <v>32</v>
      </c>
      <c r="W107" s="45" t="s">
        <v>33</v>
      </c>
      <c r="X107" s="45" t="s">
        <v>561</v>
      </c>
      <c r="Y107" s="66">
        <v>3009133992</v>
      </c>
      <c r="Z107" s="51" t="s">
        <v>562</v>
      </c>
      <c r="AA107" s="45"/>
      <c r="AB107" s="45" t="s">
        <v>106</v>
      </c>
      <c r="AC107" s="45" t="s">
        <v>569</v>
      </c>
      <c r="AD107" s="45" t="s">
        <v>248</v>
      </c>
      <c r="AE107" s="45"/>
      <c r="AF107" s="45"/>
    </row>
    <row r="108" spans="1:32" s="112" customFormat="1" ht="82.8" x14ac:dyDescent="0.3">
      <c r="A108" s="45" t="s">
        <v>1219</v>
      </c>
      <c r="B108" s="45" t="s">
        <v>106</v>
      </c>
      <c r="C108" s="33">
        <v>107</v>
      </c>
      <c r="D108" s="45" t="s">
        <v>1220</v>
      </c>
      <c r="E108" s="45"/>
      <c r="F108" s="45"/>
      <c r="G108" s="45" t="s">
        <v>674</v>
      </c>
      <c r="H108" s="45" t="s">
        <v>26</v>
      </c>
      <c r="I108" s="45" t="s">
        <v>234</v>
      </c>
      <c r="J108" s="45" t="s">
        <v>27</v>
      </c>
      <c r="K108" s="45">
        <v>1</v>
      </c>
      <c r="L108" s="45" t="s">
        <v>53</v>
      </c>
      <c r="M108" s="45">
        <v>4</v>
      </c>
      <c r="N108" s="45" t="s">
        <v>29</v>
      </c>
      <c r="O108" s="45" t="s">
        <v>702</v>
      </c>
      <c r="P108" s="45" t="s">
        <v>43</v>
      </c>
      <c r="Q108" s="45">
        <v>0</v>
      </c>
      <c r="R108" s="45" t="s">
        <v>57</v>
      </c>
      <c r="S108" s="22">
        <v>7000000</v>
      </c>
      <c r="T108" s="22">
        <v>28000000</v>
      </c>
      <c r="U108" s="22">
        <v>28000000</v>
      </c>
      <c r="V108" s="45" t="s">
        <v>32</v>
      </c>
      <c r="W108" s="45" t="s">
        <v>33</v>
      </c>
      <c r="X108" s="45" t="s">
        <v>246</v>
      </c>
      <c r="Y108" s="66">
        <v>3009133992</v>
      </c>
      <c r="Z108" s="51" t="s">
        <v>247</v>
      </c>
      <c r="AA108" s="12"/>
      <c r="AB108" s="45" t="s">
        <v>106</v>
      </c>
      <c r="AC108" s="45" t="s">
        <v>569</v>
      </c>
      <c r="AD108" s="45" t="s">
        <v>248</v>
      </c>
      <c r="AE108" s="45"/>
      <c r="AF108" s="45"/>
    </row>
    <row r="109" spans="1:32" s="112" customFormat="1" ht="69" x14ac:dyDescent="0.3">
      <c r="A109" s="5" t="s">
        <v>542</v>
      </c>
      <c r="B109" s="5" t="s">
        <v>106</v>
      </c>
      <c r="C109" s="6">
        <v>108</v>
      </c>
      <c r="D109" s="5" t="s">
        <v>619</v>
      </c>
      <c r="E109" s="5"/>
      <c r="F109" s="5"/>
      <c r="G109" s="5" t="s">
        <v>914</v>
      </c>
      <c r="H109" s="5" t="s">
        <v>646</v>
      </c>
      <c r="I109" s="5" t="s">
        <v>41</v>
      </c>
      <c r="J109" s="5" t="s">
        <v>42</v>
      </c>
      <c r="K109" s="5">
        <v>3</v>
      </c>
      <c r="L109" s="5" t="s">
        <v>144</v>
      </c>
      <c r="M109" s="5">
        <v>4</v>
      </c>
      <c r="N109" s="5" t="s">
        <v>29</v>
      </c>
      <c r="O109" s="5" t="s">
        <v>702</v>
      </c>
      <c r="P109" s="5" t="s">
        <v>43</v>
      </c>
      <c r="Q109" s="5">
        <v>0</v>
      </c>
      <c r="R109" s="5" t="s">
        <v>57</v>
      </c>
      <c r="S109" s="37">
        <v>2500000</v>
      </c>
      <c r="T109" s="37">
        <f>+M109*S109</f>
        <v>10000000</v>
      </c>
      <c r="U109" s="37">
        <f>+T109</f>
        <v>10000000</v>
      </c>
      <c r="V109" s="5" t="s">
        <v>32</v>
      </c>
      <c r="W109" s="5" t="s">
        <v>33</v>
      </c>
      <c r="X109" s="5" t="s">
        <v>637</v>
      </c>
      <c r="Y109" s="14">
        <v>3009133992</v>
      </c>
      <c r="Z109" s="18" t="s">
        <v>698</v>
      </c>
      <c r="AA109" s="5"/>
      <c r="AB109" s="5" t="s">
        <v>106</v>
      </c>
      <c r="AC109" s="5" t="s">
        <v>569</v>
      </c>
      <c r="AD109" s="5" t="s">
        <v>248</v>
      </c>
      <c r="AE109" s="5"/>
      <c r="AF109" s="5"/>
    </row>
    <row r="110" spans="1:32" s="110" customFormat="1" ht="82.8" x14ac:dyDescent="0.3">
      <c r="A110" s="45" t="s">
        <v>543</v>
      </c>
      <c r="B110" s="45" t="s">
        <v>106</v>
      </c>
      <c r="C110" s="33">
        <v>109</v>
      </c>
      <c r="D110" s="45" t="s">
        <v>619</v>
      </c>
      <c r="E110" s="45"/>
      <c r="F110" s="45"/>
      <c r="G110" s="45" t="s">
        <v>915</v>
      </c>
      <c r="H110" s="45" t="s">
        <v>34</v>
      </c>
      <c r="I110" s="45" t="s">
        <v>41</v>
      </c>
      <c r="J110" s="45" t="s">
        <v>144</v>
      </c>
      <c r="K110" s="45">
        <v>7</v>
      </c>
      <c r="L110" s="45" t="s">
        <v>82</v>
      </c>
      <c r="M110" s="45">
        <v>4</v>
      </c>
      <c r="N110" s="45" t="s">
        <v>29</v>
      </c>
      <c r="O110" s="45" t="s">
        <v>702</v>
      </c>
      <c r="P110" s="45" t="s">
        <v>43</v>
      </c>
      <c r="Q110" s="45">
        <v>0</v>
      </c>
      <c r="R110" s="45" t="s">
        <v>57</v>
      </c>
      <c r="S110" s="22">
        <v>2500000</v>
      </c>
      <c r="T110" s="22">
        <f>+M110*S110</f>
        <v>10000000</v>
      </c>
      <c r="U110" s="22">
        <f>+T110</f>
        <v>10000000</v>
      </c>
      <c r="V110" s="45" t="s">
        <v>32</v>
      </c>
      <c r="W110" s="45" t="s">
        <v>33</v>
      </c>
      <c r="X110" s="45" t="s">
        <v>198</v>
      </c>
      <c r="Y110" s="66">
        <v>3009133992</v>
      </c>
      <c r="Z110" s="51" t="s">
        <v>242</v>
      </c>
      <c r="AA110" s="45"/>
      <c r="AB110" s="45" t="s">
        <v>106</v>
      </c>
      <c r="AC110" s="45" t="s">
        <v>569</v>
      </c>
      <c r="AD110" s="45" t="s">
        <v>1959</v>
      </c>
      <c r="AE110" s="45"/>
      <c r="AF110" s="45"/>
    </row>
    <row r="111" spans="1:32" s="112" customFormat="1" ht="187.5" customHeight="1" x14ac:dyDescent="0.3">
      <c r="A111" s="45" t="s">
        <v>544</v>
      </c>
      <c r="B111" s="45" t="s">
        <v>106</v>
      </c>
      <c r="C111" s="33">
        <v>110</v>
      </c>
      <c r="D111" s="45" t="s">
        <v>620</v>
      </c>
      <c r="E111" s="45"/>
      <c r="F111" s="45"/>
      <c r="G111" s="45" t="s">
        <v>1067</v>
      </c>
      <c r="H111" s="45" t="s">
        <v>1066</v>
      </c>
      <c r="I111" s="45" t="s">
        <v>41</v>
      </c>
      <c r="J111" s="45" t="s">
        <v>60</v>
      </c>
      <c r="K111" s="45">
        <v>6</v>
      </c>
      <c r="L111" s="45" t="s">
        <v>28</v>
      </c>
      <c r="M111" s="45">
        <v>7</v>
      </c>
      <c r="N111" s="45" t="s">
        <v>29</v>
      </c>
      <c r="O111" s="45" t="s">
        <v>702</v>
      </c>
      <c r="P111" s="45" t="s">
        <v>43</v>
      </c>
      <c r="Q111" s="45">
        <v>0</v>
      </c>
      <c r="R111" s="45" t="s">
        <v>57</v>
      </c>
      <c r="S111" s="22">
        <v>7000000</v>
      </c>
      <c r="T111" s="22">
        <f>+M111*S111</f>
        <v>49000000</v>
      </c>
      <c r="U111" s="22">
        <f>+T111</f>
        <v>49000000</v>
      </c>
      <c r="V111" s="45" t="s">
        <v>32</v>
      </c>
      <c r="W111" s="45" t="s">
        <v>33</v>
      </c>
      <c r="X111" s="45" t="s">
        <v>637</v>
      </c>
      <c r="Y111" s="66">
        <v>3009133992</v>
      </c>
      <c r="Z111" s="51" t="s">
        <v>698</v>
      </c>
      <c r="AA111" s="45"/>
      <c r="AB111" s="45" t="s">
        <v>106</v>
      </c>
      <c r="AC111" s="45" t="s">
        <v>569</v>
      </c>
      <c r="AD111" s="45" t="s">
        <v>1839</v>
      </c>
      <c r="AE111" s="45"/>
      <c r="AF111" s="45"/>
    </row>
    <row r="112" spans="1:32" s="112" customFormat="1" ht="66" customHeight="1" x14ac:dyDescent="0.3">
      <c r="A112" s="45" t="s">
        <v>1221</v>
      </c>
      <c r="B112" s="45" t="s">
        <v>106</v>
      </c>
      <c r="C112" s="33">
        <v>111</v>
      </c>
      <c r="D112" s="45">
        <v>80111600</v>
      </c>
      <c r="E112" s="45"/>
      <c r="F112" s="45"/>
      <c r="G112" s="45" t="s">
        <v>295</v>
      </c>
      <c r="H112" s="45" t="s">
        <v>1222</v>
      </c>
      <c r="I112" s="45" t="s">
        <v>766</v>
      </c>
      <c r="J112" s="45" t="s">
        <v>50</v>
      </c>
      <c r="K112" s="45">
        <v>2</v>
      </c>
      <c r="L112" s="45" t="s">
        <v>60</v>
      </c>
      <c r="M112" s="45">
        <v>4</v>
      </c>
      <c r="N112" s="45" t="s">
        <v>29</v>
      </c>
      <c r="O112" s="45" t="s">
        <v>702</v>
      </c>
      <c r="P112" s="45" t="s">
        <v>43</v>
      </c>
      <c r="Q112" s="45">
        <v>0</v>
      </c>
      <c r="R112" s="45" t="s">
        <v>57</v>
      </c>
      <c r="S112" s="22">
        <v>7000000</v>
      </c>
      <c r="T112" s="22">
        <v>28000000</v>
      </c>
      <c r="U112" s="22">
        <v>28000000</v>
      </c>
      <c r="V112" s="45" t="s">
        <v>32</v>
      </c>
      <c r="W112" s="45" t="s">
        <v>33</v>
      </c>
      <c r="X112" s="45" t="s">
        <v>246</v>
      </c>
      <c r="Y112" s="66">
        <v>3009133992</v>
      </c>
      <c r="Z112" s="51" t="s">
        <v>247</v>
      </c>
      <c r="AA112" s="45"/>
      <c r="AB112" s="45" t="s">
        <v>106</v>
      </c>
      <c r="AC112" s="45" t="s">
        <v>569</v>
      </c>
      <c r="AD112" s="45" t="s">
        <v>248</v>
      </c>
      <c r="AE112" s="45"/>
      <c r="AF112" s="45"/>
    </row>
    <row r="113" spans="1:32" s="112" customFormat="1" ht="144" customHeight="1" x14ac:dyDescent="0.3">
      <c r="A113" s="45" t="s">
        <v>1223</v>
      </c>
      <c r="B113" s="45" t="s">
        <v>106</v>
      </c>
      <c r="C113" s="33">
        <v>112</v>
      </c>
      <c r="D113" s="45" t="s">
        <v>1224</v>
      </c>
      <c r="E113" s="45"/>
      <c r="F113" s="45"/>
      <c r="G113" s="45" t="s">
        <v>455</v>
      </c>
      <c r="H113" s="45" t="s">
        <v>1225</v>
      </c>
      <c r="I113" s="45" t="s">
        <v>1226</v>
      </c>
      <c r="J113" s="45" t="s">
        <v>50</v>
      </c>
      <c r="K113" s="45">
        <v>2</v>
      </c>
      <c r="L113" s="45" t="s">
        <v>60</v>
      </c>
      <c r="M113" s="45">
        <v>4</v>
      </c>
      <c r="N113" s="45" t="s">
        <v>29</v>
      </c>
      <c r="O113" s="45" t="s">
        <v>702</v>
      </c>
      <c r="P113" s="45" t="s">
        <v>43</v>
      </c>
      <c r="Q113" s="45">
        <v>0</v>
      </c>
      <c r="R113" s="45" t="s">
        <v>57</v>
      </c>
      <c r="S113" s="22">
        <v>7000000</v>
      </c>
      <c r="T113" s="22">
        <v>28000000</v>
      </c>
      <c r="U113" s="22">
        <v>28000000</v>
      </c>
      <c r="V113" s="45" t="s">
        <v>32</v>
      </c>
      <c r="W113" s="45" t="s">
        <v>33</v>
      </c>
      <c r="X113" s="45" t="s">
        <v>637</v>
      </c>
      <c r="Y113" s="66">
        <v>3009133992</v>
      </c>
      <c r="Z113" s="51" t="s">
        <v>638</v>
      </c>
      <c r="AA113" s="45"/>
      <c r="AB113" s="45" t="s">
        <v>106</v>
      </c>
      <c r="AC113" s="45" t="s">
        <v>569</v>
      </c>
      <c r="AD113" s="45" t="s">
        <v>248</v>
      </c>
      <c r="AE113" s="45"/>
      <c r="AF113" s="45"/>
    </row>
    <row r="114" spans="1:32" s="120" customFormat="1" ht="147" customHeight="1" x14ac:dyDescent="0.3">
      <c r="A114" s="45" t="s">
        <v>1227</v>
      </c>
      <c r="B114" s="45" t="s">
        <v>106</v>
      </c>
      <c r="C114" s="33">
        <v>113</v>
      </c>
      <c r="D114" s="45" t="s">
        <v>1224</v>
      </c>
      <c r="E114" s="45"/>
      <c r="F114" s="45"/>
      <c r="G114" s="45" t="s">
        <v>296</v>
      </c>
      <c r="H114" s="45" t="s">
        <v>26</v>
      </c>
      <c r="I114" s="45" t="s">
        <v>1228</v>
      </c>
      <c r="J114" s="45" t="s">
        <v>27</v>
      </c>
      <c r="K114" s="45">
        <v>1</v>
      </c>
      <c r="L114" s="45" t="s">
        <v>53</v>
      </c>
      <c r="M114" s="45">
        <v>4</v>
      </c>
      <c r="N114" s="45" t="s">
        <v>29</v>
      </c>
      <c r="O114" s="45" t="s">
        <v>702</v>
      </c>
      <c r="P114" s="45" t="s">
        <v>43</v>
      </c>
      <c r="Q114" s="45">
        <v>0</v>
      </c>
      <c r="R114" s="45" t="s">
        <v>57</v>
      </c>
      <c r="S114" s="22">
        <v>7000000</v>
      </c>
      <c r="T114" s="22">
        <v>28000000</v>
      </c>
      <c r="U114" s="22">
        <v>28000000</v>
      </c>
      <c r="V114" s="45" t="s">
        <v>32</v>
      </c>
      <c r="W114" s="45" t="s">
        <v>33</v>
      </c>
      <c r="X114" s="45" t="s">
        <v>1229</v>
      </c>
      <c r="Y114" s="66">
        <v>3009133992</v>
      </c>
      <c r="Z114" s="51" t="s">
        <v>1230</v>
      </c>
      <c r="AA114" s="45"/>
      <c r="AB114" s="45" t="s">
        <v>106</v>
      </c>
      <c r="AC114" s="45" t="s">
        <v>569</v>
      </c>
      <c r="AD114" s="45" t="s">
        <v>248</v>
      </c>
      <c r="AE114" s="45"/>
      <c r="AF114" s="45"/>
    </row>
    <row r="115" spans="1:32" s="120" customFormat="1" ht="100.5" customHeight="1" x14ac:dyDescent="0.3">
      <c r="A115" s="45" t="s">
        <v>1231</v>
      </c>
      <c r="B115" s="45" t="s">
        <v>106</v>
      </c>
      <c r="C115" s="33">
        <v>114</v>
      </c>
      <c r="D115" s="45" t="s">
        <v>1232</v>
      </c>
      <c r="E115" s="45"/>
      <c r="F115" s="45"/>
      <c r="G115" s="45" t="s">
        <v>1052</v>
      </c>
      <c r="H115" s="45" t="s">
        <v>26</v>
      </c>
      <c r="I115" s="45" t="s">
        <v>1233</v>
      </c>
      <c r="J115" s="45" t="s">
        <v>50</v>
      </c>
      <c r="K115" s="45">
        <v>2</v>
      </c>
      <c r="L115" s="45" t="s">
        <v>60</v>
      </c>
      <c r="M115" s="45">
        <v>4</v>
      </c>
      <c r="N115" s="45" t="s">
        <v>29</v>
      </c>
      <c r="O115" s="45" t="s">
        <v>702</v>
      </c>
      <c r="P115" s="45" t="s">
        <v>43</v>
      </c>
      <c r="Q115" s="45">
        <v>0</v>
      </c>
      <c r="R115" s="45" t="s">
        <v>57</v>
      </c>
      <c r="S115" s="22">
        <v>7000000</v>
      </c>
      <c r="T115" s="22">
        <v>28000000</v>
      </c>
      <c r="U115" s="22">
        <v>28000000</v>
      </c>
      <c r="V115" s="45" t="s">
        <v>32</v>
      </c>
      <c r="W115" s="45" t="s">
        <v>33</v>
      </c>
      <c r="X115" s="45" t="s">
        <v>637</v>
      </c>
      <c r="Y115" s="66">
        <v>3009133992</v>
      </c>
      <c r="Z115" s="51" t="s">
        <v>638</v>
      </c>
      <c r="AA115" s="45"/>
      <c r="AB115" s="45" t="s">
        <v>106</v>
      </c>
      <c r="AC115" s="45" t="s">
        <v>569</v>
      </c>
      <c r="AD115" s="45" t="s">
        <v>248</v>
      </c>
      <c r="AE115" s="45"/>
      <c r="AF115" s="45"/>
    </row>
    <row r="116" spans="1:32" s="120" customFormat="1" ht="66" customHeight="1" x14ac:dyDescent="0.3">
      <c r="A116" s="45" t="s">
        <v>1234</v>
      </c>
      <c r="B116" s="45" t="s">
        <v>106</v>
      </c>
      <c r="C116" s="33">
        <v>115</v>
      </c>
      <c r="D116" s="45">
        <v>80161500</v>
      </c>
      <c r="E116" s="45"/>
      <c r="F116" s="45"/>
      <c r="G116" s="45" t="s">
        <v>297</v>
      </c>
      <c r="H116" s="45" t="s">
        <v>34</v>
      </c>
      <c r="I116" s="45" t="s">
        <v>647</v>
      </c>
      <c r="J116" s="45" t="s">
        <v>27</v>
      </c>
      <c r="K116" s="45">
        <v>1</v>
      </c>
      <c r="L116" s="45" t="s">
        <v>53</v>
      </c>
      <c r="M116" s="45">
        <v>4</v>
      </c>
      <c r="N116" s="45" t="s">
        <v>29</v>
      </c>
      <c r="O116" s="45" t="s">
        <v>702</v>
      </c>
      <c r="P116" s="45" t="s">
        <v>43</v>
      </c>
      <c r="Q116" s="45">
        <v>0</v>
      </c>
      <c r="R116" s="45" t="s">
        <v>57</v>
      </c>
      <c r="S116" s="22">
        <v>5500000</v>
      </c>
      <c r="T116" s="22">
        <v>22000000</v>
      </c>
      <c r="U116" s="22">
        <v>22000000</v>
      </c>
      <c r="V116" s="45" t="s">
        <v>32</v>
      </c>
      <c r="W116" s="45" t="s">
        <v>33</v>
      </c>
      <c r="X116" s="45" t="s">
        <v>246</v>
      </c>
      <c r="Y116" s="66">
        <v>3009133992</v>
      </c>
      <c r="Z116" s="51" t="s">
        <v>247</v>
      </c>
      <c r="AA116" s="45"/>
      <c r="AB116" s="45" t="s">
        <v>106</v>
      </c>
      <c r="AC116" s="45" t="s">
        <v>569</v>
      </c>
      <c r="AD116" s="45" t="s">
        <v>248</v>
      </c>
      <c r="AE116" s="45"/>
      <c r="AF116" s="45"/>
    </row>
    <row r="117" spans="1:32" s="120" customFormat="1" ht="60" customHeight="1" x14ac:dyDescent="0.3">
      <c r="A117" s="45" t="s">
        <v>1235</v>
      </c>
      <c r="B117" s="45" t="s">
        <v>106</v>
      </c>
      <c r="C117" s="33">
        <v>116</v>
      </c>
      <c r="D117" s="45" t="s">
        <v>1224</v>
      </c>
      <c r="E117" s="45"/>
      <c r="F117" s="45"/>
      <c r="G117" s="45" t="s">
        <v>916</v>
      </c>
      <c r="H117" s="45" t="s">
        <v>26</v>
      </c>
      <c r="I117" s="45" t="s">
        <v>1236</v>
      </c>
      <c r="J117" s="45" t="s">
        <v>50</v>
      </c>
      <c r="K117" s="45">
        <v>2</v>
      </c>
      <c r="L117" s="45" t="s">
        <v>60</v>
      </c>
      <c r="M117" s="45">
        <v>4</v>
      </c>
      <c r="N117" s="45" t="s">
        <v>29</v>
      </c>
      <c r="O117" s="45" t="s">
        <v>702</v>
      </c>
      <c r="P117" s="45" t="s">
        <v>43</v>
      </c>
      <c r="Q117" s="45">
        <v>0</v>
      </c>
      <c r="R117" s="45" t="s">
        <v>57</v>
      </c>
      <c r="S117" s="22">
        <v>4000000</v>
      </c>
      <c r="T117" s="22">
        <v>16000000</v>
      </c>
      <c r="U117" s="22">
        <v>16000000</v>
      </c>
      <c r="V117" s="45" t="s">
        <v>32</v>
      </c>
      <c r="W117" s="45" t="s">
        <v>33</v>
      </c>
      <c r="X117" s="45" t="s">
        <v>561</v>
      </c>
      <c r="Y117" s="66">
        <v>3009133992</v>
      </c>
      <c r="Z117" s="51" t="s">
        <v>562</v>
      </c>
      <c r="AA117" s="45"/>
      <c r="AB117" s="45" t="s">
        <v>106</v>
      </c>
      <c r="AC117" s="45" t="s">
        <v>569</v>
      </c>
      <c r="AD117" s="45" t="s">
        <v>248</v>
      </c>
      <c r="AE117" s="45"/>
      <c r="AF117" s="45"/>
    </row>
    <row r="118" spans="1:32" s="120" customFormat="1" ht="55.2" x14ac:dyDescent="0.3">
      <c r="A118" s="45" t="s">
        <v>1237</v>
      </c>
      <c r="B118" s="45" t="s">
        <v>106</v>
      </c>
      <c r="C118" s="33">
        <v>117</v>
      </c>
      <c r="D118" s="45" t="s">
        <v>1238</v>
      </c>
      <c r="E118" s="45"/>
      <c r="F118" s="45"/>
      <c r="G118" s="45" t="s">
        <v>298</v>
      </c>
      <c r="H118" s="45" t="s">
        <v>26</v>
      </c>
      <c r="I118" s="45" t="s">
        <v>235</v>
      </c>
      <c r="J118" s="45" t="s">
        <v>27</v>
      </c>
      <c r="K118" s="45">
        <v>1</v>
      </c>
      <c r="L118" s="45" t="s">
        <v>53</v>
      </c>
      <c r="M118" s="45">
        <v>4</v>
      </c>
      <c r="N118" s="45" t="s">
        <v>29</v>
      </c>
      <c r="O118" s="45" t="s">
        <v>702</v>
      </c>
      <c r="P118" s="45" t="s">
        <v>43</v>
      </c>
      <c r="Q118" s="45">
        <v>0</v>
      </c>
      <c r="R118" s="45" t="s">
        <v>57</v>
      </c>
      <c r="S118" s="22">
        <v>8000000</v>
      </c>
      <c r="T118" s="22">
        <v>32000000</v>
      </c>
      <c r="U118" s="22">
        <v>32000000</v>
      </c>
      <c r="V118" s="45" t="s">
        <v>32</v>
      </c>
      <c r="W118" s="45" t="s">
        <v>33</v>
      </c>
      <c r="X118" s="45" t="s">
        <v>561</v>
      </c>
      <c r="Y118" s="66">
        <v>3009133992</v>
      </c>
      <c r="Z118" s="51" t="s">
        <v>562</v>
      </c>
      <c r="AA118" s="45"/>
      <c r="AB118" s="45" t="s">
        <v>106</v>
      </c>
      <c r="AC118" s="45" t="s">
        <v>569</v>
      </c>
      <c r="AD118" s="45" t="s">
        <v>248</v>
      </c>
      <c r="AE118" s="45"/>
      <c r="AF118" s="45"/>
    </row>
    <row r="119" spans="1:32" s="120" customFormat="1" ht="99" customHeight="1" x14ac:dyDescent="0.3">
      <c r="A119" s="5" t="s">
        <v>545</v>
      </c>
      <c r="B119" s="5" t="s">
        <v>106</v>
      </c>
      <c r="C119" s="6">
        <v>118</v>
      </c>
      <c r="D119" s="5" t="s">
        <v>712</v>
      </c>
      <c r="E119" s="5"/>
      <c r="F119" s="5"/>
      <c r="G119" s="5" t="s">
        <v>917</v>
      </c>
      <c r="H119" s="5" t="s">
        <v>202</v>
      </c>
      <c r="I119" s="5" t="s">
        <v>76</v>
      </c>
      <c r="J119" s="5" t="s">
        <v>39</v>
      </c>
      <c r="K119" s="5">
        <v>9</v>
      </c>
      <c r="L119" s="5" t="s">
        <v>28</v>
      </c>
      <c r="M119" s="5">
        <v>4</v>
      </c>
      <c r="N119" s="5" t="s">
        <v>241</v>
      </c>
      <c r="O119" s="5" t="s">
        <v>704</v>
      </c>
      <c r="P119" s="5" t="s">
        <v>43</v>
      </c>
      <c r="Q119" s="5">
        <v>0</v>
      </c>
      <c r="R119" s="5" t="s">
        <v>57</v>
      </c>
      <c r="S119" s="37">
        <v>0</v>
      </c>
      <c r="T119" s="37">
        <v>16275000.000000004</v>
      </c>
      <c r="U119" s="37">
        <f>+T119</f>
        <v>16275000.000000004</v>
      </c>
      <c r="V119" s="5" t="s">
        <v>32</v>
      </c>
      <c r="W119" s="5" t="s">
        <v>33</v>
      </c>
      <c r="X119" s="5" t="s">
        <v>561</v>
      </c>
      <c r="Y119" s="14">
        <v>3009133992</v>
      </c>
      <c r="Z119" s="18" t="s">
        <v>562</v>
      </c>
      <c r="AA119" s="5"/>
      <c r="AB119" s="5" t="s">
        <v>106</v>
      </c>
      <c r="AC119" s="5" t="s">
        <v>623</v>
      </c>
      <c r="AD119" s="5" t="s">
        <v>2289</v>
      </c>
      <c r="AE119" s="5"/>
      <c r="AF119" s="5"/>
    </row>
    <row r="120" spans="1:32" s="121" customFormat="1" ht="66" customHeight="1" x14ac:dyDescent="0.3">
      <c r="A120" s="45" t="s">
        <v>1239</v>
      </c>
      <c r="B120" s="45" t="s">
        <v>106</v>
      </c>
      <c r="C120" s="33">
        <v>119</v>
      </c>
      <c r="D120" s="45" t="s">
        <v>1240</v>
      </c>
      <c r="E120" s="45"/>
      <c r="F120" s="45"/>
      <c r="G120" s="45" t="s">
        <v>918</v>
      </c>
      <c r="H120" s="45" t="s">
        <v>1241</v>
      </c>
      <c r="I120" s="45" t="s">
        <v>116</v>
      </c>
      <c r="J120" s="45" t="s">
        <v>50</v>
      </c>
      <c r="K120" s="45">
        <v>2</v>
      </c>
      <c r="L120" s="45" t="s">
        <v>28</v>
      </c>
      <c r="M120" s="45">
        <v>10</v>
      </c>
      <c r="N120" s="45" t="s">
        <v>193</v>
      </c>
      <c r="O120" s="45" t="s">
        <v>702</v>
      </c>
      <c r="P120" s="45" t="s">
        <v>310</v>
      </c>
      <c r="Q120" s="45">
        <v>1</v>
      </c>
      <c r="R120" s="45" t="s">
        <v>57</v>
      </c>
      <c r="S120" s="22">
        <v>0</v>
      </c>
      <c r="T120" s="22">
        <v>2103900000</v>
      </c>
      <c r="U120" s="22">
        <v>2103900000</v>
      </c>
      <c r="V120" s="45" t="s">
        <v>32</v>
      </c>
      <c r="W120" s="45" t="s">
        <v>33</v>
      </c>
      <c r="X120" s="45" t="s">
        <v>254</v>
      </c>
      <c r="Y120" s="66">
        <v>3009133992</v>
      </c>
      <c r="Z120" s="51" t="s">
        <v>563</v>
      </c>
      <c r="AA120" s="45"/>
      <c r="AB120" s="45" t="s">
        <v>106</v>
      </c>
      <c r="AC120" s="45" t="s">
        <v>1242</v>
      </c>
      <c r="AD120" s="45" t="s">
        <v>1243</v>
      </c>
      <c r="AE120" s="45"/>
      <c r="AF120" s="45"/>
    </row>
    <row r="121" spans="1:32" s="113" customFormat="1" ht="55.2" customHeight="1" x14ac:dyDescent="0.3">
      <c r="A121" s="45" t="s">
        <v>549</v>
      </c>
      <c r="B121" s="45" t="s">
        <v>106</v>
      </c>
      <c r="C121" s="33">
        <v>120</v>
      </c>
      <c r="D121" s="45">
        <v>43212115</v>
      </c>
      <c r="E121" s="45"/>
      <c r="F121" s="45"/>
      <c r="G121" s="45" t="s">
        <v>919</v>
      </c>
      <c r="H121" s="45" t="s">
        <v>201</v>
      </c>
      <c r="I121" s="45" t="s">
        <v>116</v>
      </c>
      <c r="J121" s="45" t="s">
        <v>82</v>
      </c>
      <c r="K121" s="45">
        <v>10</v>
      </c>
      <c r="L121" s="45" t="s">
        <v>62</v>
      </c>
      <c r="M121" s="45">
        <v>2</v>
      </c>
      <c r="N121" s="45" t="s">
        <v>134</v>
      </c>
      <c r="O121" s="45" t="s">
        <v>706</v>
      </c>
      <c r="P121" s="45" t="s">
        <v>43</v>
      </c>
      <c r="Q121" s="45">
        <v>1</v>
      </c>
      <c r="R121" s="45" t="s">
        <v>57</v>
      </c>
      <c r="S121" s="22">
        <v>12500000</v>
      </c>
      <c r="T121" s="22">
        <v>12500000</v>
      </c>
      <c r="U121" s="22">
        <v>12500000</v>
      </c>
      <c r="V121" s="45" t="s">
        <v>32</v>
      </c>
      <c r="W121" s="45" t="s">
        <v>33</v>
      </c>
      <c r="X121" s="45" t="s">
        <v>254</v>
      </c>
      <c r="Y121" s="66">
        <v>3009133992</v>
      </c>
      <c r="Z121" s="51" t="s">
        <v>563</v>
      </c>
      <c r="AA121" s="45"/>
      <c r="AB121" s="45" t="s">
        <v>106</v>
      </c>
      <c r="AC121" s="45" t="s">
        <v>693</v>
      </c>
      <c r="AD121" s="45" t="s">
        <v>2351</v>
      </c>
      <c r="AE121" s="45"/>
      <c r="AF121" s="45"/>
    </row>
    <row r="122" spans="1:32" s="112" customFormat="1" ht="96.6" x14ac:dyDescent="0.3">
      <c r="A122" s="45" t="s">
        <v>550</v>
      </c>
      <c r="B122" s="45" t="s">
        <v>106</v>
      </c>
      <c r="C122" s="33">
        <v>121</v>
      </c>
      <c r="D122" s="45" t="s">
        <v>458</v>
      </c>
      <c r="E122" s="45"/>
      <c r="F122" s="45"/>
      <c r="G122" s="45" t="s">
        <v>920</v>
      </c>
      <c r="H122" s="45" t="s">
        <v>201</v>
      </c>
      <c r="I122" s="45" t="s">
        <v>116</v>
      </c>
      <c r="J122" s="45" t="s">
        <v>53</v>
      </c>
      <c r="K122" s="45">
        <v>5</v>
      </c>
      <c r="L122" s="45" t="s">
        <v>53</v>
      </c>
      <c r="M122" s="45">
        <v>2</v>
      </c>
      <c r="N122" s="45" t="s">
        <v>134</v>
      </c>
      <c r="O122" s="45" t="s">
        <v>706</v>
      </c>
      <c r="P122" s="45" t="s">
        <v>43</v>
      </c>
      <c r="Q122" s="45">
        <v>0</v>
      </c>
      <c r="R122" s="45" t="s">
        <v>57</v>
      </c>
      <c r="S122" s="22"/>
      <c r="T122" s="22">
        <v>30000000</v>
      </c>
      <c r="U122" s="22">
        <f>+T122</f>
        <v>30000000</v>
      </c>
      <c r="V122" s="45" t="s">
        <v>32</v>
      </c>
      <c r="W122" s="45" t="s">
        <v>33</v>
      </c>
      <c r="X122" s="45" t="s">
        <v>254</v>
      </c>
      <c r="Y122" s="45">
        <v>3009133992</v>
      </c>
      <c r="Z122" s="51" t="s">
        <v>563</v>
      </c>
      <c r="AA122" s="45"/>
      <c r="AB122" s="45" t="s">
        <v>106</v>
      </c>
      <c r="AC122" s="45" t="s">
        <v>695</v>
      </c>
      <c r="AD122" s="45" t="s">
        <v>1532</v>
      </c>
      <c r="AE122" s="45"/>
      <c r="AF122" s="45"/>
    </row>
    <row r="123" spans="1:32" s="113" customFormat="1" ht="126" customHeight="1" x14ac:dyDescent="0.3">
      <c r="A123" s="45" t="s">
        <v>1244</v>
      </c>
      <c r="B123" s="45" t="s">
        <v>106</v>
      </c>
      <c r="C123" s="33">
        <v>122</v>
      </c>
      <c r="D123" s="45">
        <v>80111600</v>
      </c>
      <c r="E123" s="45"/>
      <c r="F123" s="45"/>
      <c r="G123" s="45" t="s">
        <v>662</v>
      </c>
      <c r="H123" s="45" t="s">
        <v>26</v>
      </c>
      <c r="I123" s="45" t="s">
        <v>1245</v>
      </c>
      <c r="J123" s="45" t="s">
        <v>27</v>
      </c>
      <c r="K123" s="45">
        <v>1</v>
      </c>
      <c r="L123" s="45" t="s">
        <v>53</v>
      </c>
      <c r="M123" s="45">
        <v>4</v>
      </c>
      <c r="N123" s="45" t="s">
        <v>29</v>
      </c>
      <c r="O123" s="45" t="s">
        <v>702</v>
      </c>
      <c r="P123" s="45" t="s">
        <v>43</v>
      </c>
      <c r="Q123" s="45">
        <v>0</v>
      </c>
      <c r="R123" s="45" t="s">
        <v>57</v>
      </c>
      <c r="S123" s="22">
        <v>11000000</v>
      </c>
      <c r="T123" s="22">
        <v>44000000</v>
      </c>
      <c r="U123" s="22">
        <v>44000000</v>
      </c>
      <c r="V123" s="45" t="s">
        <v>32</v>
      </c>
      <c r="W123" s="45" t="s">
        <v>33</v>
      </c>
      <c r="X123" s="45" t="s">
        <v>637</v>
      </c>
      <c r="Y123" s="66">
        <v>3009133992</v>
      </c>
      <c r="Z123" s="51" t="s">
        <v>698</v>
      </c>
      <c r="AA123" s="12"/>
      <c r="AB123" s="45" t="s">
        <v>106</v>
      </c>
      <c r="AC123" s="45" t="s">
        <v>693</v>
      </c>
      <c r="AD123" s="45" t="s">
        <v>694</v>
      </c>
      <c r="AE123" s="45"/>
      <c r="AF123" s="45"/>
    </row>
    <row r="124" spans="1:32" s="112" customFormat="1" ht="128.25" customHeight="1" x14ac:dyDescent="0.3">
      <c r="A124" s="45" t="s">
        <v>1246</v>
      </c>
      <c r="B124" s="45" t="s">
        <v>106</v>
      </c>
      <c r="C124" s="33">
        <v>123</v>
      </c>
      <c r="D124" s="45">
        <v>80111600</v>
      </c>
      <c r="E124" s="45"/>
      <c r="F124" s="45"/>
      <c r="G124" s="45" t="s">
        <v>921</v>
      </c>
      <c r="H124" s="45" t="s">
        <v>26</v>
      </c>
      <c r="I124" s="45" t="s">
        <v>116</v>
      </c>
      <c r="J124" s="45" t="s">
        <v>50</v>
      </c>
      <c r="K124" s="45">
        <v>2</v>
      </c>
      <c r="L124" s="45" t="s">
        <v>60</v>
      </c>
      <c r="M124" s="45">
        <v>4</v>
      </c>
      <c r="N124" s="45" t="s">
        <v>29</v>
      </c>
      <c r="O124" s="45" t="s">
        <v>702</v>
      </c>
      <c r="P124" s="45" t="s">
        <v>43</v>
      </c>
      <c r="Q124" s="45">
        <v>0</v>
      </c>
      <c r="R124" s="45" t="s">
        <v>57</v>
      </c>
      <c r="S124" s="22">
        <v>10500000</v>
      </c>
      <c r="T124" s="22">
        <v>42000000</v>
      </c>
      <c r="U124" s="22">
        <v>42000000</v>
      </c>
      <c r="V124" s="45" t="s">
        <v>32</v>
      </c>
      <c r="W124" s="45" t="s">
        <v>33</v>
      </c>
      <c r="X124" s="45" t="s">
        <v>254</v>
      </c>
      <c r="Y124" s="66">
        <v>3009133992</v>
      </c>
      <c r="Z124" s="51" t="s">
        <v>563</v>
      </c>
      <c r="AA124" s="45"/>
      <c r="AB124" s="45" t="s">
        <v>106</v>
      </c>
      <c r="AC124" s="45" t="s">
        <v>693</v>
      </c>
      <c r="AD124" s="45" t="s">
        <v>1247</v>
      </c>
      <c r="AE124" s="45"/>
      <c r="AF124" s="45"/>
    </row>
    <row r="125" spans="1:32" s="112" customFormat="1" ht="162" customHeight="1" x14ac:dyDescent="0.3">
      <c r="A125" s="45" t="s">
        <v>1248</v>
      </c>
      <c r="B125" s="45" t="s">
        <v>106</v>
      </c>
      <c r="C125" s="33">
        <v>124</v>
      </c>
      <c r="D125" s="45">
        <v>80111600</v>
      </c>
      <c r="E125" s="45"/>
      <c r="F125" s="45"/>
      <c r="G125" s="45" t="s">
        <v>649</v>
      </c>
      <c r="H125" s="45" t="s">
        <v>26</v>
      </c>
      <c r="I125" s="45" t="s">
        <v>1249</v>
      </c>
      <c r="J125" s="45" t="s">
        <v>27</v>
      </c>
      <c r="K125" s="45">
        <v>1</v>
      </c>
      <c r="L125" s="45" t="s">
        <v>60</v>
      </c>
      <c r="M125" s="45">
        <v>4</v>
      </c>
      <c r="N125" s="45" t="s">
        <v>29</v>
      </c>
      <c r="O125" s="45" t="s">
        <v>702</v>
      </c>
      <c r="P125" s="45" t="s">
        <v>43</v>
      </c>
      <c r="Q125" s="45">
        <v>0</v>
      </c>
      <c r="R125" s="45" t="s">
        <v>57</v>
      </c>
      <c r="S125" s="22">
        <v>7000000</v>
      </c>
      <c r="T125" s="22">
        <v>28000000</v>
      </c>
      <c r="U125" s="22">
        <v>28000000</v>
      </c>
      <c r="V125" s="45" t="s">
        <v>32</v>
      </c>
      <c r="W125" s="45" t="s">
        <v>33</v>
      </c>
      <c r="X125" s="45" t="s">
        <v>254</v>
      </c>
      <c r="Y125" s="66">
        <v>3009133992</v>
      </c>
      <c r="Z125" s="51" t="s">
        <v>563</v>
      </c>
      <c r="AA125" s="45"/>
      <c r="AB125" s="45" t="s">
        <v>106</v>
      </c>
      <c r="AC125" s="45" t="s">
        <v>693</v>
      </c>
      <c r="AD125" s="45" t="s">
        <v>1250</v>
      </c>
      <c r="AE125" s="45"/>
      <c r="AF125" s="45"/>
    </row>
    <row r="126" spans="1:32" s="112" customFormat="1" ht="192.75" customHeight="1" x14ac:dyDescent="0.3">
      <c r="A126" s="45" t="s">
        <v>1251</v>
      </c>
      <c r="B126" s="45" t="s">
        <v>106</v>
      </c>
      <c r="C126" s="33">
        <v>125</v>
      </c>
      <c r="D126" s="45">
        <v>80111600</v>
      </c>
      <c r="E126" s="45"/>
      <c r="F126" s="45"/>
      <c r="G126" s="45" t="s">
        <v>650</v>
      </c>
      <c r="H126" s="45" t="s">
        <v>34</v>
      </c>
      <c r="I126" s="45" t="s">
        <v>1252</v>
      </c>
      <c r="J126" s="45" t="s">
        <v>27</v>
      </c>
      <c r="K126" s="45">
        <v>1</v>
      </c>
      <c r="L126" s="45" t="s">
        <v>53</v>
      </c>
      <c r="M126" s="45">
        <v>4</v>
      </c>
      <c r="N126" s="45" t="s">
        <v>29</v>
      </c>
      <c r="O126" s="45" t="s">
        <v>702</v>
      </c>
      <c r="P126" s="45" t="s">
        <v>43</v>
      </c>
      <c r="Q126" s="45">
        <v>0</v>
      </c>
      <c r="R126" s="45" t="s">
        <v>57</v>
      </c>
      <c r="S126" s="22">
        <v>3500000</v>
      </c>
      <c r="T126" s="22">
        <v>14000000</v>
      </c>
      <c r="U126" s="22">
        <v>14000000</v>
      </c>
      <c r="V126" s="45" t="s">
        <v>32</v>
      </c>
      <c r="W126" s="45" t="s">
        <v>33</v>
      </c>
      <c r="X126" s="45" t="s">
        <v>254</v>
      </c>
      <c r="Y126" s="66">
        <v>3009133992</v>
      </c>
      <c r="Z126" s="51" t="s">
        <v>563</v>
      </c>
      <c r="AA126" s="45"/>
      <c r="AB126" s="45" t="s">
        <v>106</v>
      </c>
      <c r="AC126" s="45" t="s">
        <v>693</v>
      </c>
      <c r="AD126" s="45" t="s">
        <v>694</v>
      </c>
      <c r="AE126" s="45"/>
      <c r="AF126" s="45"/>
    </row>
    <row r="127" spans="1:32" s="112" customFormat="1" ht="138" customHeight="1" x14ac:dyDescent="0.3">
      <c r="A127" s="45" t="s">
        <v>1253</v>
      </c>
      <c r="B127" s="45" t="s">
        <v>106</v>
      </c>
      <c r="C127" s="33">
        <v>126</v>
      </c>
      <c r="D127" s="45">
        <v>80111600</v>
      </c>
      <c r="E127" s="45"/>
      <c r="F127" s="45"/>
      <c r="G127" s="45" t="s">
        <v>663</v>
      </c>
      <c r="H127" s="45" t="s">
        <v>34</v>
      </c>
      <c r="I127" s="45" t="s">
        <v>1254</v>
      </c>
      <c r="J127" s="45" t="s">
        <v>27</v>
      </c>
      <c r="K127" s="45">
        <v>1</v>
      </c>
      <c r="L127" s="45" t="s">
        <v>53</v>
      </c>
      <c r="M127" s="45">
        <v>4</v>
      </c>
      <c r="N127" s="45" t="s">
        <v>29</v>
      </c>
      <c r="O127" s="45" t="s">
        <v>702</v>
      </c>
      <c r="P127" s="45" t="s">
        <v>43</v>
      </c>
      <c r="Q127" s="45">
        <v>0</v>
      </c>
      <c r="R127" s="45" t="s">
        <v>57</v>
      </c>
      <c r="S127" s="22">
        <v>3500000</v>
      </c>
      <c r="T127" s="22">
        <v>14000000</v>
      </c>
      <c r="U127" s="22">
        <v>14000000</v>
      </c>
      <c r="V127" s="45" t="s">
        <v>32</v>
      </c>
      <c r="W127" s="45" t="s">
        <v>33</v>
      </c>
      <c r="X127" s="45" t="s">
        <v>254</v>
      </c>
      <c r="Y127" s="66">
        <v>3009133992</v>
      </c>
      <c r="Z127" s="51" t="s">
        <v>563</v>
      </c>
      <c r="AA127" s="45"/>
      <c r="AB127" s="45" t="s">
        <v>106</v>
      </c>
      <c r="AC127" s="45" t="s">
        <v>693</v>
      </c>
      <c r="AD127" s="45" t="s">
        <v>694</v>
      </c>
      <c r="AE127" s="45"/>
      <c r="AF127" s="45"/>
    </row>
    <row r="128" spans="1:32" s="112" customFormat="1" ht="159" customHeight="1" x14ac:dyDescent="0.3">
      <c r="A128" s="45" t="s">
        <v>1255</v>
      </c>
      <c r="B128" s="45" t="s">
        <v>106</v>
      </c>
      <c r="C128" s="33">
        <v>127</v>
      </c>
      <c r="D128" s="45">
        <v>80111600</v>
      </c>
      <c r="E128" s="45"/>
      <c r="F128" s="45"/>
      <c r="G128" s="45" t="s">
        <v>651</v>
      </c>
      <c r="H128" s="45" t="s">
        <v>34</v>
      </c>
      <c r="I128" s="45" t="s">
        <v>1256</v>
      </c>
      <c r="J128" s="45" t="s">
        <v>27</v>
      </c>
      <c r="K128" s="45">
        <v>1</v>
      </c>
      <c r="L128" s="45" t="s">
        <v>53</v>
      </c>
      <c r="M128" s="45">
        <v>4</v>
      </c>
      <c r="N128" s="45" t="s">
        <v>29</v>
      </c>
      <c r="O128" s="45" t="s">
        <v>702</v>
      </c>
      <c r="P128" s="45" t="s">
        <v>43</v>
      </c>
      <c r="Q128" s="45">
        <v>0</v>
      </c>
      <c r="R128" s="45" t="s">
        <v>57</v>
      </c>
      <c r="S128" s="22">
        <v>5000000</v>
      </c>
      <c r="T128" s="22">
        <v>20000000</v>
      </c>
      <c r="U128" s="22">
        <v>20000000</v>
      </c>
      <c r="V128" s="45" t="s">
        <v>32</v>
      </c>
      <c r="W128" s="45" t="s">
        <v>33</v>
      </c>
      <c r="X128" s="45" t="s">
        <v>254</v>
      </c>
      <c r="Y128" s="66">
        <v>3009133992</v>
      </c>
      <c r="Z128" s="51" t="s">
        <v>563</v>
      </c>
      <c r="AA128" s="45"/>
      <c r="AB128" s="45" t="s">
        <v>106</v>
      </c>
      <c r="AC128" s="45" t="s">
        <v>693</v>
      </c>
      <c r="AD128" s="45" t="s">
        <v>694</v>
      </c>
      <c r="AE128" s="45"/>
      <c r="AF128" s="45"/>
    </row>
    <row r="129" spans="1:32" s="112" customFormat="1" ht="136.5" customHeight="1" x14ac:dyDescent="0.3">
      <c r="A129" s="5" t="s">
        <v>551</v>
      </c>
      <c r="B129" s="5" t="s">
        <v>106</v>
      </c>
      <c r="C129" s="6">
        <v>128</v>
      </c>
      <c r="D129" s="5">
        <v>80111600</v>
      </c>
      <c r="E129" s="5"/>
      <c r="F129" s="5"/>
      <c r="G129" s="5" t="s">
        <v>922</v>
      </c>
      <c r="H129" s="5" t="s">
        <v>26</v>
      </c>
      <c r="I129" s="5" t="s">
        <v>41</v>
      </c>
      <c r="J129" s="5" t="s">
        <v>60</v>
      </c>
      <c r="K129" s="5">
        <v>6</v>
      </c>
      <c r="L129" s="5" t="s">
        <v>39</v>
      </c>
      <c r="M129" s="5">
        <v>4</v>
      </c>
      <c r="N129" s="5" t="s">
        <v>29</v>
      </c>
      <c r="O129" s="5" t="s">
        <v>702</v>
      </c>
      <c r="P129" s="5" t="s">
        <v>43</v>
      </c>
      <c r="Q129" s="5">
        <v>0</v>
      </c>
      <c r="R129" s="5" t="s">
        <v>57</v>
      </c>
      <c r="S129" s="37">
        <v>6000000</v>
      </c>
      <c r="T129" s="37">
        <f>+M129*S129</f>
        <v>24000000</v>
      </c>
      <c r="U129" s="37">
        <f>+T129</f>
        <v>24000000</v>
      </c>
      <c r="V129" s="5" t="s">
        <v>32</v>
      </c>
      <c r="W129" s="5" t="s">
        <v>33</v>
      </c>
      <c r="X129" s="5" t="s">
        <v>254</v>
      </c>
      <c r="Y129" s="14">
        <v>3009133992</v>
      </c>
      <c r="Z129" s="18" t="s">
        <v>563</v>
      </c>
      <c r="AA129" s="5"/>
      <c r="AB129" s="5" t="s">
        <v>106</v>
      </c>
      <c r="AC129" s="5" t="s">
        <v>285</v>
      </c>
      <c r="AD129" s="5" t="s">
        <v>1940</v>
      </c>
      <c r="AE129" s="5"/>
      <c r="AF129" s="5"/>
    </row>
    <row r="130" spans="1:32" s="112" customFormat="1" ht="109.5" customHeight="1" x14ac:dyDescent="0.3">
      <c r="A130" s="45" t="s">
        <v>1257</v>
      </c>
      <c r="B130" s="45" t="s">
        <v>106</v>
      </c>
      <c r="C130" s="33">
        <v>129</v>
      </c>
      <c r="D130" s="45">
        <v>80111600</v>
      </c>
      <c r="E130" s="45"/>
      <c r="F130" s="45"/>
      <c r="G130" s="45" t="s">
        <v>255</v>
      </c>
      <c r="H130" s="45" t="s">
        <v>34</v>
      </c>
      <c r="I130" s="45" t="s">
        <v>1258</v>
      </c>
      <c r="J130" s="45" t="s">
        <v>27</v>
      </c>
      <c r="K130" s="45">
        <v>1</v>
      </c>
      <c r="L130" s="45" t="s">
        <v>53</v>
      </c>
      <c r="M130" s="45">
        <v>4</v>
      </c>
      <c r="N130" s="45" t="s">
        <v>29</v>
      </c>
      <c r="O130" s="45" t="s">
        <v>702</v>
      </c>
      <c r="P130" s="45" t="s">
        <v>43</v>
      </c>
      <c r="Q130" s="45">
        <v>0</v>
      </c>
      <c r="R130" s="45" t="s">
        <v>57</v>
      </c>
      <c r="S130" s="22">
        <v>3000000</v>
      </c>
      <c r="T130" s="22">
        <v>12000000</v>
      </c>
      <c r="U130" s="22">
        <v>12000000</v>
      </c>
      <c r="V130" s="45" t="s">
        <v>32</v>
      </c>
      <c r="W130" s="45" t="s">
        <v>33</v>
      </c>
      <c r="X130" s="45" t="s">
        <v>254</v>
      </c>
      <c r="Y130" s="66">
        <v>3009133992</v>
      </c>
      <c r="Z130" s="51" t="s">
        <v>563</v>
      </c>
      <c r="AA130" s="45"/>
      <c r="AB130" s="45" t="s">
        <v>106</v>
      </c>
      <c r="AC130" s="45" t="s">
        <v>693</v>
      </c>
      <c r="AD130" s="45" t="s">
        <v>694</v>
      </c>
      <c r="AE130" s="45"/>
      <c r="AF130" s="45"/>
    </row>
    <row r="131" spans="1:32" s="113" customFormat="1" ht="131.25" customHeight="1" x14ac:dyDescent="0.3">
      <c r="A131" s="5" t="s">
        <v>552</v>
      </c>
      <c r="B131" s="5" t="s">
        <v>106</v>
      </c>
      <c r="C131" s="6">
        <v>130</v>
      </c>
      <c r="D131" s="5">
        <v>80161500</v>
      </c>
      <c r="E131" s="5"/>
      <c r="F131" s="5"/>
      <c r="G131" s="5" t="s">
        <v>923</v>
      </c>
      <c r="H131" s="5" t="s">
        <v>201</v>
      </c>
      <c r="I131" s="5" t="s">
        <v>116</v>
      </c>
      <c r="J131" s="5" t="s">
        <v>53</v>
      </c>
      <c r="K131" s="5">
        <v>5</v>
      </c>
      <c r="L131" s="5" t="s">
        <v>28</v>
      </c>
      <c r="M131" s="5">
        <v>8</v>
      </c>
      <c r="N131" s="5" t="s">
        <v>193</v>
      </c>
      <c r="O131" s="5" t="s">
        <v>702</v>
      </c>
      <c r="P131" s="5" t="s">
        <v>30</v>
      </c>
      <c r="Q131" s="5">
        <v>1</v>
      </c>
      <c r="R131" s="5" t="s">
        <v>57</v>
      </c>
      <c r="S131" s="37">
        <v>0</v>
      </c>
      <c r="T131" s="37">
        <v>322100000</v>
      </c>
      <c r="U131" s="37">
        <f>+T131</f>
        <v>322100000</v>
      </c>
      <c r="V131" s="5" t="s">
        <v>32</v>
      </c>
      <c r="W131" s="5" t="s">
        <v>33</v>
      </c>
      <c r="X131" s="5" t="s">
        <v>254</v>
      </c>
      <c r="Y131" s="14">
        <v>3009133992</v>
      </c>
      <c r="Z131" s="18" t="s">
        <v>632</v>
      </c>
      <c r="AA131" s="5"/>
      <c r="AB131" s="5" t="s">
        <v>106</v>
      </c>
      <c r="AC131" s="5" t="s">
        <v>693</v>
      </c>
      <c r="AD131" s="5" t="s">
        <v>1814</v>
      </c>
      <c r="AE131" s="5"/>
      <c r="AF131" s="5"/>
    </row>
    <row r="132" spans="1:32" s="113" customFormat="1" ht="55.2" x14ac:dyDescent="0.3">
      <c r="A132" s="5" t="s">
        <v>553</v>
      </c>
      <c r="B132" s="5" t="s">
        <v>106</v>
      </c>
      <c r="C132" s="6">
        <v>131</v>
      </c>
      <c r="D132" s="5" t="s">
        <v>712</v>
      </c>
      <c r="E132" s="5"/>
      <c r="F132" s="5"/>
      <c r="G132" s="5" t="s">
        <v>924</v>
      </c>
      <c r="H132" s="5" t="s">
        <v>202</v>
      </c>
      <c r="I132" s="5"/>
      <c r="J132" s="5" t="s">
        <v>42</v>
      </c>
      <c r="K132" s="5">
        <v>3</v>
      </c>
      <c r="L132" s="5" t="s">
        <v>82</v>
      </c>
      <c r="M132" s="5">
        <v>4</v>
      </c>
      <c r="N132" s="5" t="s">
        <v>208</v>
      </c>
      <c r="O132" s="5" t="s">
        <v>705</v>
      </c>
      <c r="P132" s="5" t="s">
        <v>43</v>
      </c>
      <c r="Q132" s="5">
        <v>0</v>
      </c>
      <c r="R132" s="5" t="s">
        <v>57</v>
      </c>
      <c r="S132" s="37">
        <v>0</v>
      </c>
      <c r="T132" s="37">
        <v>269425000</v>
      </c>
      <c r="U132" s="37">
        <f>+T132</f>
        <v>269425000</v>
      </c>
      <c r="V132" s="5" t="s">
        <v>32</v>
      </c>
      <c r="W132" s="5" t="s">
        <v>33</v>
      </c>
      <c r="X132" s="5" t="s">
        <v>697</v>
      </c>
      <c r="Y132" s="14">
        <v>3009133992</v>
      </c>
      <c r="Z132" s="18" t="s">
        <v>239</v>
      </c>
      <c r="AA132" s="5"/>
      <c r="AB132" s="5" t="s">
        <v>106</v>
      </c>
      <c r="AC132" s="5" t="s">
        <v>569</v>
      </c>
      <c r="AD132" s="5" t="s">
        <v>1522</v>
      </c>
      <c r="AE132" s="5"/>
      <c r="AF132" s="5"/>
    </row>
    <row r="133" spans="1:32" s="112" customFormat="1" ht="102.75" customHeight="1" x14ac:dyDescent="0.3">
      <c r="A133" s="45" t="s">
        <v>554</v>
      </c>
      <c r="B133" s="45" t="s">
        <v>106</v>
      </c>
      <c r="C133" s="33">
        <v>132</v>
      </c>
      <c r="D133" s="45" t="s">
        <v>1541</v>
      </c>
      <c r="E133" s="45"/>
      <c r="F133" s="45"/>
      <c r="G133" s="45" t="s">
        <v>1530</v>
      </c>
      <c r="H133" s="45" t="s">
        <v>202</v>
      </c>
      <c r="I133" s="45"/>
      <c r="J133" s="45" t="s">
        <v>53</v>
      </c>
      <c r="K133" s="45">
        <v>5</v>
      </c>
      <c r="L133" s="45" t="s">
        <v>39</v>
      </c>
      <c r="M133" s="45">
        <v>2</v>
      </c>
      <c r="N133" s="45" t="s">
        <v>241</v>
      </c>
      <c r="O133" s="45" t="s">
        <v>704</v>
      </c>
      <c r="P133" s="45" t="s">
        <v>43</v>
      </c>
      <c r="Q133" s="45">
        <v>0</v>
      </c>
      <c r="R133" s="45" t="s">
        <v>57</v>
      </c>
      <c r="S133" s="22">
        <v>0</v>
      </c>
      <c r="T133" s="22">
        <v>58000000</v>
      </c>
      <c r="U133" s="22">
        <f>+T133</f>
        <v>58000000</v>
      </c>
      <c r="V133" s="45" t="s">
        <v>32</v>
      </c>
      <c r="W133" s="45" t="s">
        <v>33</v>
      </c>
      <c r="X133" s="45" t="s">
        <v>767</v>
      </c>
      <c r="Y133" s="66">
        <v>3009133992</v>
      </c>
      <c r="Z133" s="51" t="s">
        <v>768</v>
      </c>
      <c r="AA133" s="45"/>
      <c r="AB133" s="45" t="s">
        <v>106</v>
      </c>
      <c r="AC133" s="45" t="s">
        <v>569</v>
      </c>
      <c r="AD133" s="45" t="s">
        <v>248</v>
      </c>
      <c r="AE133" s="45"/>
      <c r="AF133" s="45"/>
    </row>
    <row r="134" spans="1:32" s="112" customFormat="1" ht="99.75" customHeight="1" x14ac:dyDescent="0.3">
      <c r="A134" s="45" t="s">
        <v>555</v>
      </c>
      <c r="B134" s="45" t="s">
        <v>106</v>
      </c>
      <c r="C134" s="33">
        <v>133</v>
      </c>
      <c r="D134" s="45" t="s">
        <v>712</v>
      </c>
      <c r="E134" s="45"/>
      <c r="F134" s="45"/>
      <c r="G134" s="45" t="s">
        <v>1540</v>
      </c>
      <c r="H134" s="45" t="s">
        <v>202</v>
      </c>
      <c r="I134" s="45"/>
      <c r="J134" s="45" t="s">
        <v>60</v>
      </c>
      <c r="K134" s="45">
        <v>6</v>
      </c>
      <c r="L134" s="45" t="s">
        <v>82</v>
      </c>
      <c r="M134" s="45">
        <v>3</v>
      </c>
      <c r="N134" s="45" t="s">
        <v>208</v>
      </c>
      <c r="O134" s="45" t="s">
        <v>705</v>
      </c>
      <c r="P134" s="45" t="s">
        <v>43</v>
      </c>
      <c r="Q134" s="45">
        <v>0</v>
      </c>
      <c r="R134" s="45" t="s">
        <v>57</v>
      </c>
      <c r="S134" s="22">
        <v>0</v>
      </c>
      <c r="T134" s="22">
        <v>218000000</v>
      </c>
      <c r="U134" s="22">
        <f>+T134</f>
        <v>218000000</v>
      </c>
      <c r="V134" s="45" t="s">
        <v>32</v>
      </c>
      <c r="W134" s="45" t="s">
        <v>33</v>
      </c>
      <c r="X134" s="45" t="s">
        <v>697</v>
      </c>
      <c r="Y134" s="66">
        <v>3009133992</v>
      </c>
      <c r="Z134" s="51" t="s">
        <v>239</v>
      </c>
      <c r="AA134" s="45"/>
      <c r="AB134" s="45" t="s">
        <v>106</v>
      </c>
      <c r="AC134" s="45" t="s">
        <v>569</v>
      </c>
      <c r="AD134" s="45" t="s">
        <v>1876</v>
      </c>
      <c r="AE134" s="45"/>
      <c r="AF134" s="45"/>
    </row>
    <row r="135" spans="1:32" s="113" customFormat="1" ht="151.5" customHeight="1" x14ac:dyDescent="0.3">
      <c r="A135" s="9" t="s">
        <v>556</v>
      </c>
      <c r="B135" s="9" t="s">
        <v>106</v>
      </c>
      <c r="C135" s="10">
        <v>134</v>
      </c>
      <c r="D135" s="9" t="s">
        <v>712</v>
      </c>
      <c r="E135" s="9"/>
      <c r="F135" s="9"/>
      <c r="G135" s="9" t="s">
        <v>1539</v>
      </c>
      <c r="H135" s="9" t="s">
        <v>202</v>
      </c>
      <c r="I135" s="9"/>
      <c r="J135" s="9" t="s">
        <v>53</v>
      </c>
      <c r="K135" s="9">
        <v>5</v>
      </c>
      <c r="L135" s="9" t="s">
        <v>82</v>
      </c>
      <c r="M135" s="9">
        <v>3</v>
      </c>
      <c r="N135" s="9" t="s">
        <v>208</v>
      </c>
      <c r="O135" s="9" t="s">
        <v>705</v>
      </c>
      <c r="P135" s="9" t="s">
        <v>43</v>
      </c>
      <c r="Q135" s="9">
        <v>0</v>
      </c>
      <c r="R135" s="9" t="s">
        <v>57</v>
      </c>
      <c r="S135" s="38">
        <v>0</v>
      </c>
      <c r="T135" s="38">
        <v>148600000</v>
      </c>
      <c r="U135" s="38">
        <f>+T135</f>
        <v>148600000</v>
      </c>
      <c r="V135" s="9" t="s">
        <v>32</v>
      </c>
      <c r="W135" s="9" t="s">
        <v>33</v>
      </c>
      <c r="X135" s="9" t="s">
        <v>697</v>
      </c>
      <c r="Y135" s="15">
        <v>3009133992</v>
      </c>
      <c r="Z135" s="16" t="s">
        <v>239</v>
      </c>
      <c r="AA135" s="9"/>
      <c r="AB135" s="9" t="s">
        <v>106</v>
      </c>
      <c r="AC135" s="9" t="s">
        <v>299</v>
      </c>
      <c r="AD135" s="9" t="s">
        <v>1521</v>
      </c>
      <c r="AE135" s="9"/>
      <c r="AF135" s="9"/>
    </row>
    <row r="136" spans="1:32" s="112" customFormat="1" ht="66" customHeight="1" x14ac:dyDescent="0.3">
      <c r="A136" s="5" t="s">
        <v>557</v>
      </c>
      <c r="B136" s="5" t="s">
        <v>106</v>
      </c>
      <c r="C136" s="6">
        <v>135</v>
      </c>
      <c r="D136" s="5" t="s">
        <v>622</v>
      </c>
      <c r="E136" s="5"/>
      <c r="F136" s="5"/>
      <c r="G136" s="5" t="s">
        <v>925</v>
      </c>
      <c r="H136" s="5" t="s">
        <v>202</v>
      </c>
      <c r="I136" s="5"/>
      <c r="J136" s="5" t="s">
        <v>82</v>
      </c>
      <c r="K136" s="5">
        <v>10</v>
      </c>
      <c r="L136" s="5" t="s">
        <v>28</v>
      </c>
      <c r="M136" s="5">
        <v>3</v>
      </c>
      <c r="N136" s="5" t="s">
        <v>241</v>
      </c>
      <c r="O136" s="5" t="s">
        <v>704</v>
      </c>
      <c r="P136" s="5" t="s">
        <v>43</v>
      </c>
      <c r="Q136" s="5">
        <v>0</v>
      </c>
      <c r="R136" s="5" t="s">
        <v>57</v>
      </c>
      <c r="S136" s="37">
        <v>0</v>
      </c>
      <c r="T136" s="37">
        <v>10000000</v>
      </c>
      <c r="U136" s="37">
        <v>10000000</v>
      </c>
      <c r="V136" s="5" t="s">
        <v>32</v>
      </c>
      <c r="W136" s="5" t="s">
        <v>33</v>
      </c>
      <c r="X136" s="5" t="s">
        <v>561</v>
      </c>
      <c r="Y136" s="14">
        <v>3009133992</v>
      </c>
      <c r="Z136" s="18" t="s">
        <v>562</v>
      </c>
      <c r="AA136" s="5"/>
      <c r="AB136" s="5" t="s">
        <v>106</v>
      </c>
      <c r="AC136" s="5" t="s">
        <v>299</v>
      </c>
      <c r="AD136" s="5" t="s">
        <v>2397</v>
      </c>
      <c r="AE136" s="5"/>
      <c r="AF136" s="5"/>
    </row>
    <row r="137" spans="1:32" s="113" customFormat="1" ht="141" customHeight="1" x14ac:dyDescent="0.3">
      <c r="A137" s="45" t="s">
        <v>558</v>
      </c>
      <c r="B137" s="45" t="s">
        <v>106</v>
      </c>
      <c r="C137" s="33">
        <v>136</v>
      </c>
      <c r="D137" s="45" t="s">
        <v>712</v>
      </c>
      <c r="E137" s="45"/>
      <c r="F137" s="45"/>
      <c r="G137" s="45" t="s">
        <v>926</v>
      </c>
      <c r="H137" s="45" t="s">
        <v>202</v>
      </c>
      <c r="I137" s="45"/>
      <c r="J137" s="45" t="s">
        <v>60</v>
      </c>
      <c r="K137" s="45">
        <v>6</v>
      </c>
      <c r="L137" s="45" t="s">
        <v>82</v>
      </c>
      <c r="M137" s="45">
        <v>5</v>
      </c>
      <c r="N137" s="45" t="s">
        <v>300</v>
      </c>
      <c r="O137" s="45" t="s">
        <v>708</v>
      </c>
      <c r="P137" s="45" t="s">
        <v>43</v>
      </c>
      <c r="Q137" s="45">
        <v>0</v>
      </c>
      <c r="R137" s="45" t="s">
        <v>57</v>
      </c>
      <c r="S137" s="22">
        <v>0</v>
      </c>
      <c r="T137" s="22">
        <v>180000000</v>
      </c>
      <c r="U137" s="22">
        <f>+T137</f>
        <v>180000000</v>
      </c>
      <c r="V137" s="45" t="s">
        <v>32</v>
      </c>
      <c r="W137" s="45" t="s">
        <v>33</v>
      </c>
      <c r="X137" s="45" t="s">
        <v>697</v>
      </c>
      <c r="Y137" s="66">
        <v>3009133992</v>
      </c>
      <c r="Z137" s="51" t="s">
        <v>239</v>
      </c>
      <c r="AA137" s="45"/>
      <c r="AB137" s="45" t="s">
        <v>106</v>
      </c>
      <c r="AC137" s="45" t="s">
        <v>299</v>
      </c>
      <c r="AD137" s="45" t="s">
        <v>1877</v>
      </c>
      <c r="AE137" s="45"/>
      <c r="AF137" s="45"/>
    </row>
    <row r="138" spans="1:32" s="113" customFormat="1" ht="151.80000000000001" x14ac:dyDescent="0.3">
      <c r="A138" s="45" t="s">
        <v>559</v>
      </c>
      <c r="B138" s="45" t="s">
        <v>106</v>
      </c>
      <c r="C138" s="21">
        <v>137</v>
      </c>
      <c r="D138" s="45" t="s">
        <v>2017</v>
      </c>
      <c r="E138" s="45"/>
      <c r="F138" s="45"/>
      <c r="G138" s="45" t="s">
        <v>2018</v>
      </c>
      <c r="H138" s="45" t="s">
        <v>202</v>
      </c>
      <c r="I138" s="45"/>
      <c r="J138" s="45" t="s">
        <v>82</v>
      </c>
      <c r="K138" s="45">
        <v>10</v>
      </c>
      <c r="L138" s="66" t="s">
        <v>28</v>
      </c>
      <c r="M138" s="45">
        <v>3</v>
      </c>
      <c r="N138" s="45" t="s">
        <v>111</v>
      </c>
      <c r="O138" s="45" t="s">
        <v>707</v>
      </c>
      <c r="P138" s="45" t="s">
        <v>43</v>
      </c>
      <c r="Q138" s="45">
        <v>0</v>
      </c>
      <c r="R138" s="45" t="s">
        <v>57</v>
      </c>
      <c r="S138" s="22">
        <v>0</v>
      </c>
      <c r="T138" s="22">
        <v>150000000</v>
      </c>
      <c r="U138" s="22">
        <v>150000000</v>
      </c>
      <c r="V138" s="45" t="s">
        <v>32</v>
      </c>
      <c r="W138" s="45" t="s">
        <v>33</v>
      </c>
      <c r="X138" s="45" t="s">
        <v>2019</v>
      </c>
      <c r="Y138" s="66">
        <v>3009133992</v>
      </c>
      <c r="Z138" s="51" t="s">
        <v>2020</v>
      </c>
      <c r="AA138" s="45"/>
      <c r="AB138" s="45" t="s">
        <v>106</v>
      </c>
      <c r="AC138" s="45" t="s">
        <v>299</v>
      </c>
      <c r="AD138" s="45" t="s">
        <v>2309</v>
      </c>
      <c r="AE138" s="45"/>
      <c r="AF138" s="45"/>
    </row>
    <row r="139" spans="1:32" s="113" customFormat="1" ht="66" customHeight="1" x14ac:dyDescent="0.3">
      <c r="A139" s="5" t="s">
        <v>624</v>
      </c>
      <c r="B139" s="5" t="s">
        <v>106</v>
      </c>
      <c r="C139" s="6">
        <v>138</v>
      </c>
      <c r="D139" s="5" t="s">
        <v>712</v>
      </c>
      <c r="E139" s="5"/>
      <c r="F139" s="5"/>
      <c r="G139" s="5" t="s">
        <v>1538</v>
      </c>
      <c r="H139" s="5" t="s">
        <v>202</v>
      </c>
      <c r="I139" s="5"/>
      <c r="J139" s="5" t="s">
        <v>60</v>
      </c>
      <c r="K139" s="5">
        <v>6</v>
      </c>
      <c r="L139" s="5" t="s">
        <v>62</v>
      </c>
      <c r="M139" s="5">
        <v>3</v>
      </c>
      <c r="N139" s="5" t="s">
        <v>208</v>
      </c>
      <c r="O139" s="5" t="s">
        <v>705</v>
      </c>
      <c r="P139" s="5" t="s">
        <v>43</v>
      </c>
      <c r="Q139" s="5">
        <v>0</v>
      </c>
      <c r="R139" s="5" t="s">
        <v>57</v>
      </c>
      <c r="S139" s="37"/>
      <c r="T139" s="37">
        <f>220000000+74602030</f>
        <v>294602030</v>
      </c>
      <c r="U139" s="37">
        <f>+T139</f>
        <v>294602030</v>
      </c>
      <c r="V139" s="5" t="s">
        <v>32</v>
      </c>
      <c r="W139" s="5" t="s">
        <v>33</v>
      </c>
      <c r="X139" s="5" t="s">
        <v>697</v>
      </c>
      <c r="Y139" s="5">
        <v>3009133992</v>
      </c>
      <c r="Z139" s="18" t="s">
        <v>239</v>
      </c>
      <c r="AA139" s="5"/>
      <c r="AB139" s="5" t="s">
        <v>106</v>
      </c>
      <c r="AC139" s="5" t="s">
        <v>299</v>
      </c>
      <c r="AD139" s="5" t="s">
        <v>1900</v>
      </c>
      <c r="AE139" s="5"/>
      <c r="AF139" s="5"/>
    </row>
    <row r="140" spans="1:32" s="120" customFormat="1" ht="108" customHeight="1" x14ac:dyDescent="0.3">
      <c r="A140" s="45" t="s">
        <v>633</v>
      </c>
      <c r="B140" s="45" t="s">
        <v>106</v>
      </c>
      <c r="C140" s="33">
        <v>139</v>
      </c>
      <c r="D140" s="45" t="s">
        <v>621</v>
      </c>
      <c r="E140" s="45"/>
      <c r="F140" s="45"/>
      <c r="G140" s="45" t="s">
        <v>927</v>
      </c>
      <c r="H140" s="45" t="s">
        <v>202</v>
      </c>
      <c r="I140" s="45"/>
      <c r="J140" s="45" t="s">
        <v>39</v>
      </c>
      <c r="K140" s="45">
        <v>9</v>
      </c>
      <c r="L140" s="45" t="s">
        <v>62</v>
      </c>
      <c r="M140" s="45">
        <v>2</v>
      </c>
      <c r="N140" s="45" t="s">
        <v>193</v>
      </c>
      <c r="O140" s="45" t="s">
        <v>702</v>
      </c>
      <c r="P140" s="45" t="s">
        <v>43</v>
      </c>
      <c r="Q140" s="45">
        <v>0</v>
      </c>
      <c r="R140" s="45" t="s">
        <v>57</v>
      </c>
      <c r="S140" s="22">
        <v>0</v>
      </c>
      <c r="T140" s="22">
        <v>85397970</v>
      </c>
      <c r="U140" s="22">
        <f>+T140</f>
        <v>85397970</v>
      </c>
      <c r="V140" s="45" t="s">
        <v>32</v>
      </c>
      <c r="W140" s="45" t="s">
        <v>33</v>
      </c>
      <c r="X140" s="45" t="s">
        <v>767</v>
      </c>
      <c r="Y140" s="66">
        <v>3009133992</v>
      </c>
      <c r="Z140" s="51" t="s">
        <v>768</v>
      </c>
      <c r="AA140" s="45"/>
      <c r="AB140" s="45" t="s">
        <v>106</v>
      </c>
      <c r="AC140" s="45" t="s">
        <v>299</v>
      </c>
      <c r="AD140" s="45" t="s">
        <v>2147</v>
      </c>
      <c r="AE140" s="45"/>
      <c r="AF140" s="45"/>
    </row>
    <row r="141" spans="1:32" s="120" customFormat="1" ht="99.75" customHeight="1" x14ac:dyDescent="0.3">
      <c r="A141" s="45" t="s">
        <v>1259</v>
      </c>
      <c r="B141" s="45" t="s">
        <v>172</v>
      </c>
      <c r="C141" s="33">
        <v>140</v>
      </c>
      <c r="D141" s="45">
        <v>80161500</v>
      </c>
      <c r="E141" s="45"/>
      <c r="F141" s="45"/>
      <c r="G141" s="45" t="s">
        <v>576</v>
      </c>
      <c r="H141" s="45" t="s">
        <v>26</v>
      </c>
      <c r="I141" s="45" t="s">
        <v>1260</v>
      </c>
      <c r="J141" s="45" t="s">
        <v>27</v>
      </c>
      <c r="K141" s="45">
        <v>1</v>
      </c>
      <c r="L141" s="45" t="s">
        <v>53</v>
      </c>
      <c r="M141" s="45">
        <v>4</v>
      </c>
      <c r="N141" s="45" t="s">
        <v>29</v>
      </c>
      <c r="O141" s="45" t="s">
        <v>702</v>
      </c>
      <c r="P141" s="45" t="s">
        <v>43</v>
      </c>
      <c r="Q141" s="45">
        <v>0</v>
      </c>
      <c r="R141" s="45" t="s">
        <v>57</v>
      </c>
      <c r="S141" s="22">
        <v>11000000</v>
      </c>
      <c r="T141" s="22">
        <v>44000000</v>
      </c>
      <c r="U141" s="22">
        <v>44000000</v>
      </c>
      <c r="V141" s="45" t="s">
        <v>32</v>
      </c>
      <c r="W141" s="45" t="s">
        <v>33</v>
      </c>
      <c r="X141" s="45" t="s">
        <v>1261</v>
      </c>
      <c r="Y141" s="66">
        <v>3009133992</v>
      </c>
      <c r="Z141" s="51" t="s">
        <v>1262</v>
      </c>
      <c r="AA141" s="45"/>
      <c r="AB141" s="45" t="s">
        <v>172</v>
      </c>
      <c r="AC141" s="45" t="s">
        <v>266</v>
      </c>
      <c r="AD141" s="45" t="s">
        <v>248</v>
      </c>
      <c r="AE141" s="45"/>
      <c r="AF141" s="45"/>
    </row>
    <row r="142" spans="1:32" s="121" customFormat="1" ht="55.2" x14ac:dyDescent="0.3">
      <c r="A142" s="45" t="s">
        <v>1263</v>
      </c>
      <c r="B142" s="45" t="s">
        <v>172</v>
      </c>
      <c r="C142" s="33">
        <v>141</v>
      </c>
      <c r="D142" s="45">
        <v>80161500</v>
      </c>
      <c r="E142" s="45"/>
      <c r="F142" s="45"/>
      <c r="G142" s="45" t="s">
        <v>928</v>
      </c>
      <c r="H142" s="45" t="s">
        <v>34</v>
      </c>
      <c r="I142" s="45" t="s">
        <v>1264</v>
      </c>
      <c r="J142" s="45" t="s">
        <v>50</v>
      </c>
      <c r="K142" s="45">
        <v>2</v>
      </c>
      <c r="L142" s="45" t="s">
        <v>60</v>
      </c>
      <c r="M142" s="45">
        <v>4</v>
      </c>
      <c r="N142" s="45" t="s">
        <v>29</v>
      </c>
      <c r="O142" s="45" t="s">
        <v>702</v>
      </c>
      <c r="P142" s="45" t="s">
        <v>43</v>
      </c>
      <c r="Q142" s="45">
        <v>0</v>
      </c>
      <c r="R142" s="45" t="s">
        <v>57</v>
      </c>
      <c r="S142" s="22">
        <v>5500000</v>
      </c>
      <c r="T142" s="22">
        <v>22000000</v>
      </c>
      <c r="U142" s="22">
        <v>22000000</v>
      </c>
      <c r="V142" s="45" t="s">
        <v>32</v>
      </c>
      <c r="W142" s="45" t="s">
        <v>33</v>
      </c>
      <c r="X142" s="45" t="s">
        <v>572</v>
      </c>
      <c r="Y142" s="66">
        <v>3009133992</v>
      </c>
      <c r="Z142" s="51" t="s">
        <v>573</v>
      </c>
      <c r="AA142" s="45"/>
      <c r="AB142" s="45" t="s">
        <v>172</v>
      </c>
      <c r="AC142" s="45" t="s">
        <v>266</v>
      </c>
      <c r="AD142" s="45" t="s">
        <v>248</v>
      </c>
      <c r="AE142" s="45"/>
      <c r="AF142" s="45"/>
    </row>
    <row r="143" spans="1:32" s="112" customFormat="1" ht="112.5" customHeight="1" x14ac:dyDescent="0.3">
      <c r="A143" s="45" t="s">
        <v>1265</v>
      </c>
      <c r="B143" s="45" t="s">
        <v>172</v>
      </c>
      <c r="C143" s="33">
        <v>142</v>
      </c>
      <c r="D143" s="45">
        <v>80161500</v>
      </c>
      <c r="E143" s="45"/>
      <c r="F143" s="45"/>
      <c r="G143" s="45" t="s">
        <v>577</v>
      </c>
      <c r="H143" s="45" t="s">
        <v>26</v>
      </c>
      <c r="I143" s="45" t="s">
        <v>1266</v>
      </c>
      <c r="J143" s="4" t="s">
        <v>27</v>
      </c>
      <c r="K143" s="45">
        <v>1</v>
      </c>
      <c r="L143" s="45" t="s">
        <v>53</v>
      </c>
      <c r="M143" s="45">
        <v>4</v>
      </c>
      <c r="N143" s="45" t="s">
        <v>29</v>
      </c>
      <c r="O143" s="45" t="s">
        <v>702</v>
      </c>
      <c r="P143" s="45" t="s">
        <v>43</v>
      </c>
      <c r="Q143" s="45">
        <v>0</v>
      </c>
      <c r="R143" s="45" t="s">
        <v>57</v>
      </c>
      <c r="S143" s="22">
        <v>6000000</v>
      </c>
      <c r="T143" s="22">
        <v>24000000</v>
      </c>
      <c r="U143" s="22">
        <v>24000000</v>
      </c>
      <c r="V143" s="45" t="s">
        <v>32</v>
      </c>
      <c r="W143" s="45" t="s">
        <v>33</v>
      </c>
      <c r="X143" s="45" t="s">
        <v>572</v>
      </c>
      <c r="Y143" s="66">
        <v>3009133992</v>
      </c>
      <c r="Z143" s="51" t="s">
        <v>573</v>
      </c>
      <c r="AA143" s="45"/>
      <c r="AB143" s="45" t="s">
        <v>172</v>
      </c>
      <c r="AC143" s="45" t="s">
        <v>266</v>
      </c>
      <c r="AD143" s="45" t="s">
        <v>248</v>
      </c>
      <c r="AE143" s="45"/>
      <c r="AF143" s="45"/>
    </row>
    <row r="144" spans="1:32" s="112" customFormat="1" ht="55.2" x14ac:dyDescent="0.3">
      <c r="A144" s="45" t="s">
        <v>1267</v>
      </c>
      <c r="B144" s="45" t="s">
        <v>172</v>
      </c>
      <c r="C144" s="33">
        <v>143</v>
      </c>
      <c r="D144" s="45">
        <v>80161500</v>
      </c>
      <c r="E144" s="45"/>
      <c r="F144" s="45"/>
      <c r="G144" s="45" t="s">
        <v>929</v>
      </c>
      <c r="H144" s="45" t="s">
        <v>26</v>
      </c>
      <c r="I144" s="45" t="s">
        <v>1268</v>
      </c>
      <c r="J144" s="4" t="s">
        <v>50</v>
      </c>
      <c r="K144" s="45">
        <v>2</v>
      </c>
      <c r="L144" s="45" t="s">
        <v>60</v>
      </c>
      <c r="M144" s="45">
        <v>4</v>
      </c>
      <c r="N144" s="45" t="s">
        <v>29</v>
      </c>
      <c r="O144" s="45" t="s">
        <v>702</v>
      </c>
      <c r="P144" s="45" t="s">
        <v>43</v>
      </c>
      <c r="Q144" s="45">
        <v>0</v>
      </c>
      <c r="R144" s="45" t="s">
        <v>57</v>
      </c>
      <c r="S144" s="22">
        <v>7000000</v>
      </c>
      <c r="T144" s="22">
        <v>28000000</v>
      </c>
      <c r="U144" s="22">
        <v>28000000</v>
      </c>
      <c r="V144" s="45" t="s">
        <v>32</v>
      </c>
      <c r="W144" s="45" t="s">
        <v>33</v>
      </c>
      <c r="X144" s="45" t="s">
        <v>572</v>
      </c>
      <c r="Y144" s="66">
        <v>3009133992</v>
      </c>
      <c r="Z144" s="51" t="s">
        <v>573</v>
      </c>
      <c r="AA144" s="45"/>
      <c r="AB144" s="45" t="s">
        <v>172</v>
      </c>
      <c r="AC144" s="45" t="s">
        <v>266</v>
      </c>
      <c r="AD144" s="45" t="s">
        <v>248</v>
      </c>
      <c r="AE144" s="45"/>
      <c r="AF144" s="45"/>
    </row>
    <row r="145" spans="1:32" s="113" customFormat="1" ht="82.5" customHeight="1" x14ac:dyDescent="0.3">
      <c r="A145" s="45" t="s">
        <v>220</v>
      </c>
      <c r="B145" s="45" t="s">
        <v>172</v>
      </c>
      <c r="C145" s="33">
        <v>144</v>
      </c>
      <c r="D145" s="45">
        <v>80161500</v>
      </c>
      <c r="E145" s="45"/>
      <c r="F145" s="45"/>
      <c r="G145" s="45" t="s">
        <v>930</v>
      </c>
      <c r="H145" s="45" t="s">
        <v>26</v>
      </c>
      <c r="I145" s="45" t="s">
        <v>41</v>
      </c>
      <c r="J145" s="45" t="s">
        <v>42</v>
      </c>
      <c r="K145" s="45">
        <v>3</v>
      </c>
      <c r="L145" s="45" t="s">
        <v>144</v>
      </c>
      <c r="M145" s="45">
        <v>4</v>
      </c>
      <c r="N145" s="45" t="s">
        <v>29</v>
      </c>
      <c r="O145" s="45" t="s">
        <v>702</v>
      </c>
      <c r="P145" s="45" t="s">
        <v>43</v>
      </c>
      <c r="Q145" s="45">
        <v>0</v>
      </c>
      <c r="R145" s="45" t="s">
        <v>57</v>
      </c>
      <c r="S145" s="22">
        <v>8000000</v>
      </c>
      <c r="T145" s="22">
        <v>32000000</v>
      </c>
      <c r="U145" s="22">
        <v>32000000</v>
      </c>
      <c r="V145" s="45" t="s">
        <v>32</v>
      </c>
      <c r="W145" s="45" t="s">
        <v>33</v>
      </c>
      <c r="X145" s="45" t="s">
        <v>572</v>
      </c>
      <c r="Y145" s="66">
        <v>3009133992</v>
      </c>
      <c r="Z145" s="51" t="s">
        <v>573</v>
      </c>
      <c r="AA145" s="45"/>
      <c r="AB145" s="45" t="s">
        <v>172</v>
      </c>
      <c r="AC145" s="45" t="s">
        <v>266</v>
      </c>
      <c r="AD145" s="45" t="s">
        <v>248</v>
      </c>
      <c r="AE145" s="45"/>
      <c r="AF145" s="45"/>
    </row>
    <row r="146" spans="1:32" s="112" customFormat="1" ht="96.6" x14ac:dyDescent="0.3">
      <c r="A146" s="45" t="s">
        <v>221</v>
      </c>
      <c r="B146" s="45" t="s">
        <v>172</v>
      </c>
      <c r="C146" s="33">
        <v>145</v>
      </c>
      <c r="D146" s="45">
        <v>80161500</v>
      </c>
      <c r="E146" s="45"/>
      <c r="F146" s="45"/>
      <c r="G146" s="45" t="s">
        <v>1566</v>
      </c>
      <c r="H146" s="45" t="s">
        <v>26</v>
      </c>
      <c r="I146" s="45" t="s">
        <v>1624</v>
      </c>
      <c r="J146" s="45" t="s">
        <v>53</v>
      </c>
      <c r="K146" s="45">
        <v>5</v>
      </c>
      <c r="L146" s="45" t="s">
        <v>28</v>
      </c>
      <c r="M146" s="45">
        <v>7.7</v>
      </c>
      <c r="N146" s="45" t="s">
        <v>29</v>
      </c>
      <c r="O146" s="45" t="s">
        <v>702</v>
      </c>
      <c r="P146" s="45" t="s">
        <v>43</v>
      </c>
      <c r="Q146" s="45">
        <v>0</v>
      </c>
      <c r="R146" s="45" t="s">
        <v>57</v>
      </c>
      <c r="S146" s="22">
        <v>7000000</v>
      </c>
      <c r="T146" s="22">
        <f>+M146*S146</f>
        <v>53900000</v>
      </c>
      <c r="U146" s="22">
        <f>+T146</f>
        <v>53900000</v>
      </c>
      <c r="V146" s="45" t="s">
        <v>32</v>
      </c>
      <c r="W146" s="45" t="s">
        <v>33</v>
      </c>
      <c r="X146" s="45" t="s">
        <v>572</v>
      </c>
      <c r="Y146" s="66">
        <v>3009133992</v>
      </c>
      <c r="Z146" s="51" t="s">
        <v>573</v>
      </c>
      <c r="AA146" s="45"/>
      <c r="AB146" s="45" t="s">
        <v>172</v>
      </c>
      <c r="AC146" s="45" t="s">
        <v>266</v>
      </c>
      <c r="AD146" s="45" t="s">
        <v>1568</v>
      </c>
      <c r="AE146" s="45"/>
      <c r="AF146" s="45"/>
    </row>
    <row r="147" spans="1:32" s="112" customFormat="1" ht="55.2" x14ac:dyDescent="0.3">
      <c r="A147" s="45" t="s">
        <v>1269</v>
      </c>
      <c r="B147" s="45" t="s">
        <v>172</v>
      </c>
      <c r="C147" s="33">
        <v>146</v>
      </c>
      <c r="D147" s="45">
        <v>80161500</v>
      </c>
      <c r="E147" s="45"/>
      <c r="F147" s="45"/>
      <c r="G147" s="45" t="s">
        <v>732</v>
      </c>
      <c r="H147" s="45" t="s">
        <v>26</v>
      </c>
      <c r="I147" s="45" t="s">
        <v>1270</v>
      </c>
      <c r="J147" s="45" t="s">
        <v>50</v>
      </c>
      <c r="K147" s="45">
        <v>2</v>
      </c>
      <c r="L147" s="45" t="s">
        <v>60</v>
      </c>
      <c r="M147" s="45">
        <v>4</v>
      </c>
      <c r="N147" s="45" t="s">
        <v>29</v>
      </c>
      <c r="O147" s="45" t="s">
        <v>702</v>
      </c>
      <c r="P147" s="45" t="s">
        <v>43</v>
      </c>
      <c r="Q147" s="45">
        <v>0</v>
      </c>
      <c r="R147" s="45" t="s">
        <v>57</v>
      </c>
      <c r="S147" s="22">
        <v>8000000</v>
      </c>
      <c r="T147" s="22">
        <v>32000000</v>
      </c>
      <c r="U147" s="22">
        <v>32000000</v>
      </c>
      <c r="V147" s="45" t="s">
        <v>32</v>
      </c>
      <c r="W147" s="45" t="s">
        <v>33</v>
      </c>
      <c r="X147" s="45" t="s">
        <v>572</v>
      </c>
      <c r="Y147" s="66">
        <v>3009133992</v>
      </c>
      <c r="Z147" s="51" t="s">
        <v>573</v>
      </c>
      <c r="AA147" s="45"/>
      <c r="AB147" s="45" t="s">
        <v>172</v>
      </c>
      <c r="AC147" s="45" t="s">
        <v>266</v>
      </c>
      <c r="AD147" s="45" t="s">
        <v>248</v>
      </c>
      <c r="AE147" s="45"/>
      <c r="AF147" s="45"/>
    </row>
    <row r="148" spans="1:32" s="112" customFormat="1" ht="151.80000000000001" x14ac:dyDescent="0.3">
      <c r="A148" s="45" t="s">
        <v>223</v>
      </c>
      <c r="B148" s="45" t="s">
        <v>172</v>
      </c>
      <c r="C148" s="33">
        <v>147</v>
      </c>
      <c r="D148" s="45">
        <v>80161500</v>
      </c>
      <c r="E148" s="45"/>
      <c r="F148" s="45"/>
      <c r="G148" s="45" t="s">
        <v>931</v>
      </c>
      <c r="H148" s="45" t="s">
        <v>672</v>
      </c>
      <c r="I148" s="45" t="s">
        <v>724</v>
      </c>
      <c r="J148" s="45" t="s">
        <v>60</v>
      </c>
      <c r="K148" s="45">
        <v>6</v>
      </c>
      <c r="L148" s="45" t="s">
        <v>28</v>
      </c>
      <c r="M148" s="45">
        <v>6.5</v>
      </c>
      <c r="N148" s="45" t="s">
        <v>29</v>
      </c>
      <c r="O148" s="45" t="s">
        <v>702</v>
      </c>
      <c r="P148" s="45" t="s">
        <v>43</v>
      </c>
      <c r="Q148" s="45">
        <v>0</v>
      </c>
      <c r="R148" s="45" t="s">
        <v>57</v>
      </c>
      <c r="S148" s="22">
        <v>7000000</v>
      </c>
      <c r="T148" s="22">
        <f>+M148*S148</f>
        <v>45500000</v>
      </c>
      <c r="U148" s="22">
        <f>+T148</f>
        <v>45500000</v>
      </c>
      <c r="V148" s="45" t="s">
        <v>32</v>
      </c>
      <c r="W148" s="45" t="s">
        <v>33</v>
      </c>
      <c r="X148" s="45" t="s">
        <v>572</v>
      </c>
      <c r="Y148" s="66">
        <v>3009133992</v>
      </c>
      <c r="Z148" s="51" t="s">
        <v>573</v>
      </c>
      <c r="AA148" s="45"/>
      <c r="AB148" s="45" t="s">
        <v>172</v>
      </c>
      <c r="AC148" s="45" t="s">
        <v>266</v>
      </c>
      <c r="AD148" s="45" t="s">
        <v>1853</v>
      </c>
      <c r="AE148" s="45"/>
      <c r="AF148" s="45"/>
    </row>
    <row r="149" spans="1:32" s="112" customFormat="1" ht="69" x14ac:dyDescent="0.3">
      <c r="A149" s="45" t="s">
        <v>595</v>
      </c>
      <c r="B149" s="45" t="s">
        <v>172</v>
      </c>
      <c r="C149" s="33">
        <v>148</v>
      </c>
      <c r="D149" s="45">
        <v>80161500</v>
      </c>
      <c r="E149" s="45"/>
      <c r="F149" s="45"/>
      <c r="G149" s="45" t="s">
        <v>1456</v>
      </c>
      <c r="H149" s="45" t="s">
        <v>26</v>
      </c>
      <c r="I149" s="45" t="s">
        <v>578</v>
      </c>
      <c r="J149" s="45" t="s">
        <v>42</v>
      </c>
      <c r="K149" s="45">
        <v>3</v>
      </c>
      <c r="L149" s="45" t="s">
        <v>28</v>
      </c>
      <c r="M149" s="45">
        <v>9.5</v>
      </c>
      <c r="N149" s="45" t="s">
        <v>29</v>
      </c>
      <c r="O149" s="45" t="s">
        <v>702</v>
      </c>
      <c r="P149" s="45" t="s">
        <v>43</v>
      </c>
      <c r="Q149" s="45">
        <v>0</v>
      </c>
      <c r="R149" s="45" t="s">
        <v>57</v>
      </c>
      <c r="S149" s="22">
        <v>7000000</v>
      </c>
      <c r="T149" s="22">
        <f>+M149*S149</f>
        <v>66500000</v>
      </c>
      <c r="U149" s="22">
        <f>+T149</f>
        <v>66500000</v>
      </c>
      <c r="V149" s="45" t="s">
        <v>32</v>
      </c>
      <c r="W149" s="45" t="s">
        <v>33</v>
      </c>
      <c r="X149" s="45" t="s">
        <v>572</v>
      </c>
      <c r="Y149" s="45">
        <v>3009133992</v>
      </c>
      <c r="Z149" s="51" t="s">
        <v>573</v>
      </c>
      <c r="AA149" s="45"/>
      <c r="AB149" s="45" t="s">
        <v>172</v>
      </c>
      <c r="AC149" s="45" t="s">
        <v>266</v>
      </c>
      <c r="AD149" s="45" t="s">
        <v>1479</v>
      </c>
      <c r="AE149" s="45"/>
      <c r="AF149" s="45"/>
    </row>
    <row r="150" spans="1:32" s="113" customFormat="1" ht="124.2" x14ac:dyDescent="0.3">
      <c r="A150" s="45" t="s">
        <v>596</v>
      </c>
      <c r="B150" s="45" t="s">
        <v>172</v>
      </c>
      <c r="C150" s="33">
        <v>149</v>
      </c>
      <c r="D150" s="45">
        <v>80161500</v>
      </c>
      <c r="E150" s="45"/>
      <c r="F150" s="45"/>
      <c r="G150" s="45" t="s">
        <v>932</v>
      </c>
      <c r="H150" s="45" t="s">
        <v>34</v>
      </c>
      <c r="I150" s="45" t="s">
        <v>579</v>
      </c>
      <c r="J150" s="45" t="s">
        <v>60</v>
      </c>
      <c r="K150" s="45">
        <v>6</v>
      </c>
      <c r="L150" s="45" t="s">
        <v>28</v>
      </c>
      <c r="M150" s="45">
        <v>6.5</v>
      </c>
      <c r="N150" s="45" t="s">
        <v>29</v>
      </c>
      <c r="O150" s="45" t="s">
        <v>702</v>
      </c>
      <c r="P150" s="45" t="s">
        <v>43</v>
      </c>
      <c r="Q150" s="45">
        <v>0</v>
      </c>
      <c r="R150" s="45" t="s">
        <v>57</v>
      </c>
      <c r="S150" s="22">
        <v>4500000</v>
      </c>
      <c r="T150" s="22">
        <f>+M150*S150</f>
        <v>29250000</v>
      </c>
      <c r="U150" s="22">
        <f>+T150</f>
        <v>29250000</v>
      </c>
      <c r="V150" s="45" t="s">
        <v>32</v>
      </c>
      <c r="W150" s="45" t="s">
        <v>33</v>
      </c>
      <c r="X150" s="45" t="s">
        <v>572</v>
      </c>
      <c r="Y150" s="66">
        <v>3009133992</v>
      </c>
      <c r="Z150" s="51" t="s">
        <v>573</v>
      </c>
      <c r="AA150" s="45"/>
      <c r="AB150" s="45" t="s">
        <v>172</v>
      </c>
      <c r="AC150" s="45" t="s">
        <v>266</v>
      </c>
      <c r="AD150" s="45" t="s">
        <v>1854</v>
      </c>
      <c r="AE150" s="45"/>
      <c r="AF150" s="45"/>
    </row>
    <row r="151" spans="1:32" s="110" customFormat="1" ht="193.2" x14ac:dyDescent="0.3">
      <c r="A151" s="45" t="s">
        <v>224</v>
      </c>
      <c r="B151" s="45" t="s">
        <v>172</v>
      </c>
      <c r="C151" s="33">
        <v>150</v>
      </c>
      <c r="D151" s="45">
        <v>80161500</v>
      </c>
      <c r="E151" s="45"/>
      <c r="F151" s="45"/>
      <c r="G151" s="45" t="s">
        <v>1926</v>
      </c>
      <c r="H151" s="45" t="s">
        <v>737</v>
      </c>
      <c r="I151" s="45" t="s">
        <v>1907</v>
      </c>
      <c r="J151" s="67" t="s">
        <v>144</v>
      </c>
      <c r="K151" s="45">
        <v>7</v>
      </c>
      <c r="L151" s="45" t="s">
        <v>28</v>
      </c>
      <c r="M151" s="45">
        <v>5.9</v>
      </c>
      <c r="N151" s="45" t="s">
        <v>29</v>
      </c>
      <c r="O151" s="45" t="s">
        <v>702</v>
      </c>
      <c r="P151" s="45" t="s">
        <v>43</v>
      </c>
      <c r="Q151" s="45">
        <v>0</v>
      </c>
      <c r="R151" s="45" t="s">
        <v>57</v>
      </c>
      <c r="S151" s="22">
        <v>4000000</v>
      </c>
      <c r="T151" s="22">
        <f>+M151*S151</f>
        <v>23600000</v>
      </c>
      <c r="U151" s="22">
        <f>+T151</f>
        <v>23600000</v>
      </c>
      <c r="V151" s="45" t="s">
        <v>32</v>
      </c>
      <c r="W151" s="45" t="s">
        <v>33</v>
      </c>
      <c r="X151" s="45" t="s">
        <v>572</v>
      </c>
      <c r="Y151" s="66">
        <v>3009133992</v>
      </c>
      <c r="Z151" s="51" t="s">
        <v>573</v>
      </c>
      <c r="AA151" s="45"/>
      <c r="AB151" s="45" t="s">
        <v>172</v>
      </c>
      <c r="AC151" s="45" t="s">
        <v>266</v>
      </c>
      <c r="AD151" s="45" t="s">
        <v>1945</v>
      </c>
      <c r="AE151" s="45"/>
      <c r="AF151" s="45"/>
    </row>
    <row r="152" spans="1:32" s="113" customFormat="1" ht="41.4" x14ac:dyDescent="0.3">
      <c r="A152" s="45" t="s">
        <v>1271</v>
      </c>
      <c r="B152" s="45" t="s">
        <v>172</v>
      </c>
      <c r="C152" s="33">
        <v>151</v>
      </c>
      <c r="D152" s="45">
        <v>80161500</v>
      </c>
      <c r="E152" s="45"/>
      <c r="F152" s="45"/>
      <c r="G152" s="45" t="s">
        <v>933</v>
      </c>
      <c r="H152" s="45" t="s">
        <v>26</v>
      </c>
      <c r="I152" s="45" t="s">
        <v>1272</v>
      </c>
      <c r="J152" s="4" t="s">
        <v>50</v>
      </c>
      <c r="K152" s="45">
        <v>2</v>
      </c>
      <c r="L152" s="45" t="s">
        <v>60</v>
      </c>
      <c r="M152" s="45">
        <v>4</v>
      </c>
      <c r="N152" s="45" t="s">
        <v>29</v>
      </c>
      <c r="O152" s="45" t="s">
        <v>702</v>
      </c>
      <c r="P152" s="45" t="s">
        <v>43</v>
      </c>
      <c r="Q152" s="45">
        <v>0</v>
      </c>
      <c r="R152" s="45" t="s">
        <v>57</v>
      </c>
      <c r="S152" s="22">
        <v>5500000</v>
      </c>
      <c r="T152" s="22">
        <v>22000000</v>
      </c>
      <c r="U152" s="22">
        <v>22000000</v>
      </c>
      <c r="V152" s="45" t="s">
        <v>32</v>
      </c>
      <c r="W152" s="45" t="s">
        <v>33</v>
      </c>
      <c r="X152" s="45" t="s">
        <v>572</v>
      </c>
      <c r="Y152" s="66">
        <v>3009133992</v>
      </c>
      <c r="Z152" s="51" t="s">
        <v>573</v>
      </c>
      <c r="AA152" s="45"/>
      <c r="AB152" s="45" t="s">
        <v>172</v>
      </c>
      <c r="AC152" s="45" t="s">
        <v>266</v>
      </c>
      <c r="AD152" s="45" t="s">
        <v>248</v>
      </c>
      <c r="AE152" s="45"/>
      <c r="AF152" s="45"/>
    </row>
    <row r="153" spans="1:32" s="121" customFormat="1" ht="110.4" x14ac:dyDescent="0.3">
      <c r="A153" s="45" t="s">
        <v>225</v>
      </c>
      <c r="B153" s="45" t="s">
        <v>172</v>
      </c>
      <c r="C153" s="33">
        <v>152</v>
      </c>
      <c r="D153" s="45">
        <v>80161500</v>
      </c>
      <c r="E153" s="45"/>
      <c r="F153" s="45"/>
      <c r="G153" s="45" t="s">
        <v>1468</v>
      </c>
      <c r="H153" s="45" t="s">
        <v>34</v>
      </c>
      <c r="I153" s="45" t="s">
        <v>1434</v>
      </c>
      <c r="J153" s="45" t="s">
        <v>58</v>
      </c>
      <c r="K153" s="45">
        <v>4</v>
      </c>
      <c r="L153" s="45" t="s">
        <v>28</v>
      </c>
      <c r="M153" s="45">
        <v>9</v>
      </c>
      <c r="N153" s="45" t="s">
        <v>29</v>
      </c>
      <c r="O153" s="45" t="s">
        <v>702</v>
      </c>
      <c r="P153" s="45" t="s">
        <v>43</v>
      </c>
      <c r="Q153" s="45">
        <v>0</v>
      </c>
      <c r="R153" s="45" t="s">
        <v>57</v>
      </c>
      <c r="S153" s="22">
        <v>3500000</v>
      </c>
      <c r="T153" s="22">
        <f>+M153*S153</f>
        <v>31500000</v>
      </c>
      <c r="U153" s="22">
        <f>+T153</f>
        <v>31500000</v>
      </c>
      <c r="V153" s="45" t="s">
        <v>32</v>
      </c>
      <c r="W153" s="45" t="s">
        <v>33</v>
      </c>
      <c r="X153" s="45" t="s">
        <v>572</v>
      </c>
      <c r="Y153" s="45">
        <v>3009133992</v>
      </c>
      <c r="Z153" s="51" t="s">
        <v>573</v>
      </c>
      <c r="AA153" s="45"/>
      <c r="AB153" s="45" t="s">
        <v>172</v>
      </c>
      <c r="AC153" s="45" t="s">
        <v>266</v>
      </c>
      <c r="AD153" s="45" t="s">
        <v>1531</v>
      </c>
      <c r="AE153" s="45"/>
      <c r="AF153" s="45"/>
    </row>
    <row r="154" spans="1:32" s="112" customFormat="1" ht="110.4" x14ac:dyDescent="0.3">
      <c r="A154" s="45" t="s">
        <v>226</v>
      </c>
      <c r="B154" s="45" t="s">
        <v>172</v>
      </c>
      <c r="C154" s="33">
        <v>153</v>
      </c>
      <c r="D154" s="45">
        <v>80161500</v>
      </c>
      <c r="E154" s="45"/>
      <c r="F154" s="45"/>
      <c r="G154" s="45" t="s">
        <v>1466</v>
      </c>
      <c r="H154" s="45" t="s">
        <v>26</v>
      </c>
      <c r="I154" s="45" t="s">
        <v>1628</v>
      </c>
      <c r="J154" s="45" t="s">
        <v>53</v>
      </c>
      <c r="K154" s="45">
        <v>5</v>
      </c>
      <c r="L154" s="45" t="s">
        <v>28</v>
      </c>
      <c r="M154" s="45">
        <v>8</v>
      </c>
      <c r="N154" s="45" t="s">
        <v>29</v>
      </c>
      <c r="O154" s="45" t="s">
        <v>702</v>
      </c>
      <c r="P154" s="45" t="s">
        <v>43</v>
      </c>
      <c r="Q154" s="45">
        <v>0</v>
      </c>
      <c r="R154" s="45" t="s">
        <v>57</v>
      </c>
      <c r="S154" s="22">
        <v>7000000</v>
      </c>
      <c r="T154" s="22">
        <f>+S154*M154</f>
        <v>56000000</v>
      </c>
      <c r="U154" s="22">
        <f>+T154</f>
        <v>56000000</v>
      </c>
      <c r="V154" s="45" t="s">
        <v>32</v>
      </c>
      <c r="W154" s="45" t="s">
        <v>33</v>
      </c>
      <c r="X154" s="45" t="s">
        <v>572</v>
      </c>
      <c r="Y154" s="45">
        <v>3009133992</v>
      </c>
      <c r="Z154" s="51" t="s">
        <v>573</v>
      </c>
      <c r="AA154" s="45"/>
      <c r="AB154" s="45" t="s">
        <v>172</v>
      </c>
      <c r="AC154" s="45" t="s">
        <v>266</v>
      </c>
      <c r="AD154" s="45" t="s">
        <v>1512</v>
      </c>
      <c r="AE154" s="45"/>
      <c r="AF154" s="45"/>
    </row>
    <row r="155" spans="1:32" s="112" customFormat="1" ht="82.5" customHeight="1" x14ac:dyDescent="0.3">
      <c r="A155" s="45" t="s">
        <v>227</v>
      </c>
      <c r="B155" s="45" t="s">
        <v>172</v>
      </c>
      <c r="C155" s="33">
        <v>154</v>
      </c>
      <c r="D155" s="45">
        <v>80161500</v>
      </c>
      <c r="E155" s="45"/>
      <c r="F155" s="45"/>
      <c r="G155" s="45" t="s">
        <v>1467</v>
      </c>
      <c r="H155" s="45" t="s">
        <v>26</v>
      </c>
      <c r="I155" s="45" t="s">
        <v>41</v>
      </c>
      <c r="J155" s="45" t="s">
        <v>58</v>
      </c>
      <c r="K155" s="45">
        <v>4</v>
      </c>
      <c r="L155" s="45" t="s">
        <v>28</v>
      </c>
      <c r="M155" s="45">
        <v>8.5</v>
      </c>
      <c r="N155" s="45" t="s">
        <v>29</v>
      </c>
      <c r="O155" s="45" t="s">
        <v>702</v>
      </c>
      <c r="P155" s="45" t="s">
        <v>43</v>
      </c>
      <c r="Q155" s="45">
        <v>0</v>
      </c>
      <c r="R155" s="45" t="s">
        <v>57</v>
      </c>
      <c r="S155" s="22">
        <v>7000000</v>
      </c>
      <c r="T155" s="22">
        <f>+S155*M155</f>
        <v>59500000</v>
      </c>
      <c r="U155" s="22">
        <f>+T155</f>
        <v>59500000</v>
      </c>
      <c r="V155" s="45" t="s">
        <v>32</v>
      </c>
      <c r="W155" s="45" t="s">
        <v>33</v>
      </c>
      <c r="X155" s="45" t="s">
        <v>572</v>
      </c>
      <c r="Y155" s="45">
        <v>3009133992</v>
      </c>
      <c r="Z155" s="51" t="s">
        <v>573</v>
      </c>
      <c r="AA155" s="45"/>
      <c r="AB155" s="45" t="s">
        <v>172</v>
      </c>
      <c r="AC155" s="45" t="s">
        <v>266</v>
      </c>
      <c r="AD155" s="45" t="s">
        <v>1513</v>
      </c>
      <c r="AE155" s="45"/>
      <c r="AF155" s="45"/>
    </row>
    <row r="156" spans="1:32" s="112" customFormat="1" ht="280.5" customHeight="1" x14ac:dyDescent="0.3">
      <c r="A156" s="5" t="s">
        <v>228</v>
      </c>
      <c r="B156" s="5" t="s">
        <v>172</v>
      </c>
      <c r="C156" s="6">
        <v>155</v>
      </c>
      <c r="D156" s="5" t="s">
        <v>210</v>
      </c>
      <c r="E156" s="5"/>
      <c r="F156" s="5"/>
      <c r="G156" s="5" t="s">
        <v>934</v>
      </c>
      <c r="H156" s="5" t="s">
        <v>213</v>
      </c>
      <c r="I156" s="5"/>
      <c r="J156" s="5" t="s">
        <v>58</v>
      </c>
      <c r="K156" s="5">
        <v>4</v>
      </c>
      <c r="L156" s="5" t="s">
        <v>28</v>
      </c>
      <c r="M156" s="5">
        <v>9</v>
      </c>
      <c r="N156" s="5" t="s">
        <v>193</v>
      </c>
      <c r="O156" s="5" t="s">
        <v>702</v>
      </c>
      <c r="P156" s="5" t="s">
        <v>43</v>
      </c>
      <c r="Q156" s="5">
        <v>0</v>
      </c>
      <c r="R156" s="5" t="s">
        <v>57</v>
      </c>
      <c r="S156" s="37">
        <v>0</v>
      </c>
      <c r="T156" s="37">
        <v>130000000</v>
      </c>
      <c r="U156" s="37">
        <f>+T156</f>
        <v>130000000</v>
      </c>
      <c r="V156" s="5" t="s">
        <v>32</v>
      </c>
      <c r="W156" s="5" t="s">
        <v>33</v>
      </c>
      <c r="X156" s="5" t="s">
        <v>572</v>
      </c>
      <c r="Y156" s="14">
        <v>3009133992</v>
      </c>
      <c r="Z156" s="18" t="s">
        <v>573</v>
      </c>
      <c r="AA156" s="5"/>
      <c r="AB156" s="5" t="s">
        <v>172</v>
      </c>
      <c r="AC156" s="5" t="s">
        <v>604</v>
      </c>
      <c r="AD156" s="5" t="s">
        <v>1528</v>
      </c>
      <c r="AE156" s="5"/>
      <c r="AF156" s="5"/>
    </row>
    <row r="157" spans="1:32" s="112" customFormat="1" ht="82.5" customHeight="1" x14ac:dyDescent="0.3">
      <c r="A157" s="45" t="s">
        <v>229</v>
      </c>
      <c r="B157" s="45" t="s">
        <v>172</v>
      </c>
      <c r="C157" s="33">
        <v>156</v>
      </c>
      <c r="D157" s="45" t="s">
        <v>214</v>
      </c>
      <c r="E157" s="45"/>
      <c r="F157" s="45"/>
      <c r="G157" s="45" t="s">
        <v>935</v>
      </c>
      <c r="H157" s="45" t="s">
        <v>215</v>
      </c>
      <c r="I157" s="45"/>
      <c r="J157" s="45" t="s">
        <v>36</v>
      </c>
      <c r="K157" s="45">
        <v>8</v>
      </c>
      <c r="L157" s="45" t="s">
        <v>28</v>
      </c>
      <c r="M157" s="45">
        <v>3</v>
      </c>
      <c r="N157" s="45" t="s">
        <v>208</v>
      </c>
      <c r="O157" s="45" t="s">
        <v>705</v>
      </c>
      <c r="P157" s="45" t="s">
        <v>43</v>
      </c>
      <c r="Q157" s="45">
        <v>0</v>
      </c>
      <c r="R157" s="45" t="s">
        <v>57</v>
      </c>
      <c r="S157" s="22">
        <v>0</v>
      </c>
      <c r="T157" s="22">
        <v>400000000</v>
      </c>
      <c r="U157" s="22">
        <f>+T157</f>
        <v>400000000</v>
      </c>
      <c r="V157" s="45" t="s">
        <v>32</v>
      </c>
      <c r="W157" s="45" t="s">
        <v>33</v>
      </c>
      <c r="X157" s="45" t="s">
        <v>572</v>
      </c>
      <c r="Y157" s="66">
        <v>3009133992</v>
      </c>
      <c r="Z157" s="51" t="s">
        <v>573</v>
      </c>
      <c r="AA157" s="45"/>
      <c r="AB157" s="45" t="s">
        <v>172</v>
      </c>
      <c r="AC157" s="45" t="s">
        <v>604</v>
      </c>
      <c r="AD157" s="45" t="s">
        <v>1946</v>
      </c>
      <c r="AE157" s="45"/>
      <c r="AF157" s="45"/>
    </row>
    <row r="158" spans="1:32" s="112" customFormat="1" ht="134.25" customHeight="1" x14ac:dyDescent="0.3">
      <c r="A158" s="45" t="s">
        <v>230</v>
      </c>
      <c r="B158" s="45" t="s">
        <v>172</v>
      </c>
      <c r="C158" s="33">
        <v>157</v>
      </c>
      <c r="D158" s="45" t="s">
        <v>214</v>
      </c>
      <c r="E158" s="45"/>
      <c r="F158" s="45"/>
      <c r="G158" s="45" t="s">
        <v>936</v>
      </c>
      <c r="H158" s="45" t="s">
        <v>580</v>
      </c>
      <c r="I158" s="45" t="s">
        <v>219</v>
      </c>
      <c r="J158" s="45" t="s">
        <v>53</v>
      </c>
      <c r="K158" s="45">
        <v>5</v>
      </c>
      <c r="L158" s="45" t="s">
        <v>28</v>
      </c>
      <c r="M158" s="45">
        <v>7</v>
      </c>
      <c r="N158" s="45" t="s">
        <v>29</v>
      </c>
      <c r="O158" s="45" t="s">
        <v>702</v>
      </c>
      <c r="P158" s="45" t="s">
        <v>43</v>
      </c>
      <c r="Q158" s="45">
        <v>0</v>
      </c>
      <c r="R158" s="45" t="s">
        <v>57</v>
      </c>
      <c r="S158" s="22">
        <v>0</v>
      </c>
      <c r="T158" s="22">
        <v>100000000</v>
      </c>
      <c r="U158" s="22">
        <v>100000000</v>
      </c>
      <c r="V158" s="45" t="s">
        <v>32</v>
      </c>
      <c r="W158" s="45" t="s">
        <v>33</v>
      </c>
      <c r="X158" s="45" t="s">
        <v>572</v>
      </c>
      <c r="Y158" s="66">
        <v>3009133992</v>
      </c>
      <c r="Z158" s="51" t="s">
        <v>573</v>
      </c>
      <c r="AA158" s="45"/>
      <c r="AB158" s="45" t="s">
        <v>172</v>
      </c>
      <c r="AC158" s="45" t="s">
        <v>604</v>
      </c>
      <c r="AD158" s="45" t="s">
        <v>1514</v>
      </c>
      <c r="AE158" s="45"/>
      <c r="AF158" s="45"/>
    </row>
    <row r="159" spans="1:32" s="112" customFormat="1" ht="82.5" customHeight="1" x14ac:dyDescent="0.3">
      <c r="A159" s="45" t="s">
        <v>597</v>
      </c>
      <c r="B159" s="45" t="s">
        <v>172</v>
      </c>
      <c r="C159" s="33">
        <v>158</v>
      </c>
      <c r="D159" s="45" t="s">
        <v>210</v>
      </c>
      <c r="E159" s="45"/>
      <c r="F159" s="45"/>
      <c r="G159" s="45" t="s">
        <v>937</v>
      </c>
      <c r="H159" s="45" t="s">
        <v>580</v>
      </c>
      <c r="I159" s="45" t="s">
        <v>581</v>
      </c>
      <c r="J159" s="45" t="s">
        <v>82</v>
      </c>
      <c r="K159" s="45">
        <v>10</v>
      </c>
      <c r="L159" s="45" t="s">
        <v>28</v>
      </c>
      <c r="M159" s="45">
        <v>3</v>
      </c>
      <c r="N159" s="45" t="s">
        <v>193</v>
      </c>
      <c r="O159" s="45" t="s">
        <v>702</v>
      </c>
      <c r="P159" s="45" t="s">
        <v>43</v>
      </c>
      <c r="Q159" s="45">
        <v>0</v>
      </c>
      <c r="R159" s="45" t="s">
        <v>57</v>
      </c>
      <c r="S159" s="22">
        <v>0</v>
      </c>
      <c r="T159" s="22">
        <v>140000000</v>
      </c>
      <c r="U159" s="22">
        <v>140000000</v>
      </c>
      <c r="V159" s="45" t="s">
        <v>32</v>
      </c>
      <c r="W159" s="45" t="s">
        <v>33</v>
      </c>
      <c r="X159" s="45" t="s">
        <v>572</v>
      </c>
      <c r="Y159" s="66">
        <v>3009133992</v>
      </c>
      <c r="Z159" s="51" t="s">
        <v>573</v>
      </c>
      <c r="AA159" s="45"/>
      <c r="AB159" s="45" t="s">
        <v>172</v>
      </c>
      <c r="AC159" s="45" t="s">
        <v>604</v>
      </c>
      <c r="AD159" s="45" t="s">
        <v>2310</v>
      </c>
      <c r="AE159" s="45"/>
      <c r="AF159" s="45"/>
    </row>
    <row r="160" spans="1:32" s="112" customFormat="1" ht="99" customHeight="1" x14ac:dyDescent="0.3">
      <c r="A160" s="5" t="s">
        <v>598</v>
      </c>
      <c r="B160" s="5" t="s">
        <v>172</v>
      </c>
      <c r="C160" s="6">
        <v>159</v>
      </c>
      <c r="D160" s="5">
        <v>86111600</v>
      </c>
      <c r="E160" s="5"/>
      <c r="F160" s="5"/>
      <c r="G160" s="5" t="s">
        <v>938</v>
      </c>
      <c r="H160" s="5" t="s">
        <v>218</v>
      </c>
      <c r="I160" s="5"/>
      <c r="J160" s="17" t="s">
        <v>58</v>
      </c>
      <c r="K160" s="5">
        <v>4</v>
      </c>
      <c r="L160" s="5" t="s">
        <v>28</v>
      </c>
      <c r="M160" s="5">
        <v>8</v>
      </c>
      <c r="N160" s="5" t="s">
        <v>193</v>
      </c>
      <c r="O160" s="5" t="s">
        <v>702</v>
      </c>
      <c r="P160" s="5" t="s">
        <v>43</v>
      </c>
      <c r="Q160" s="5">
        <v>0</v>
      </c>
      <c r="R160" s="5" t="s">
        <v>57</v>
      </c>
      <c r="S160" s="37">
        <v>0</v>
      </c>
      <c r="T160" s="37">
        <v>30000000</v>
      </c>
      <c r="U160" s="37">
        <f>+T160</f>
        <v>30000000</v>
      </c>
      <c r="V160" s="5" t="s">
        <v>32</v>
      </c>
      <c r="W160" s="5" t="s">
        <v>33</v>
      </c>
      <c r="X160" s="5" t="s">
        <v>572</v>
      </c>
      <c r="Y160" s="14">
        <v>3009133992</v>
      </c>
      <c r="Z160" s="18" t="s">
        <v>573</v>
      </c>
      <c r="AA160" s="5"/>
      <c r="AB160" s="5" t="s">
        <v>172</v>
      </c>
      <c r="AC160" s="5" t="s">
        <v>604</v>
      </c>
      <c r="AD160" s="5" t="s">
        <v>1526</v>
      </c>
      <c r="AE160" s="5"/>
      <c r="AF160" s="5"/>
    </row>
    <row r="161" spans="1:32" s="112" customFormat="1" ht="66" customHeight="1" x14ac:dyDescent="0.3">
      <c r="A161" s="45" t="s">
        <v>599</v>
      </c>
      <c r="B161" s="45" t="s">
        <v>172</v>
      </c>
      <c r="C161" s="33">
        <v>160</v>
      </c>
      <c r="D161" s="45">
        <v>86111600</v>
      </c>
      <c r="E161" s="45"/>
      <c r="F161" s="45"/>
      <c r="G161" s="45" t="s">
        <v>939</v>
      </c>
      <c r="H161" s="45" t="s">
        <v>218</v>
      </c>
      <c r="I161" s="45" t="s">
        <v>582</v>
      </c>
      <c r="J161" s="45" t="s">
        <v>58</v>
      </c>
      <c r="K161" s="45">
        <v>4</v>
      </c>
      <c r="L161" s="45" t="s">
        <v>28</v>
      </c>
      <c r="M161" s="45">
        <v>8</v>
      </c>
      <c r="N161" s="45" t="s">
        <v>193</v>
      </c>
      <c r="O161" s="45" t="s">
        <v>702</v>
      </c>
      <c r="P161" s="45" t="s">
        <v>43</v>
      </c>
      <c r="Q161" s="45">
        <v>0</v>
      </c>
      <c r="R161" s="45" t="s">
        <v>57</v>
      </c>
      <c r="S161" s="22">
        <v>0</v>
      </c>
      <c r="T161" s="22">
        <v>1000000000</v>
      </c>
      <c r="U161" s="22">
        <f>+T161</f>
        <v>1000000000</v>
      </c>
      <c r="V161" s="45" t="s">
        <v>32</v>
      </c>
      <c r="W161" s="45" t="s">
        <v>33</v>
      </c>
      <c r="X161" s="45" t="s">
        <v>572</v>
      </c>
      <c r="Y161" s="66">
        <v>3009133992</v>
      </c>
      <c r="Z161" s="51" t="s">
        <v>573</v>
      </c>
      <c r="AA161" s="45"/>
      <c r="AB161" s="45" t="s">
        <v>172</v>
      </c>
      <c r="AC161" s="45" t="s">
        <v>604</v>
      </c>
      <c r="AD161" s="45" t="s">
        <v>248</v>
      </c>
      <c r="AE161" s="45"/>
      <c r="AF161" s="45"/>
    </row>
    <row r="162" spans="1:32" s="112" customFormat="1" ht="124.2" x14ac:dyDescent="0.3">
      <c r="A162" s="45" t="s">
        <v>600</v>
      </c>
      <c r="B162" s="45" t="s">
        <v>172</v>
      </c>
      <c r="C162" s="33">
        <v>161</v>
      </c>
      <c r="D162" s="45" t="s">
        <v>658</v>
      </c>
      <c r="E162" s="45"/>
      <c r="F162" s="45"/>
      <c r="G162" s="45" t="s">
        <v>1625</v>
      </c>
      <c r="H162" s="45" t="s">
        <v>583</v>
      </c>
      <c r="I162" s="45"/>
      <c r="J162" s="45" t="s">
        <v>53</v>
      </c>
      <c r="K162" s="45">
        <v>5</v>
      </c>
      <c r="L162" s="45" t="s">
        <v>28</v>
      </c>
      <c r="M162" s="45">
        <v>6</v>
      </c>
      <c r="N162" s="45" t="s">
        <v>134</v>
      </c>
      <c r="O162" s="45" t="s">
        <v>706</v>
      </c>
      <c r="P162" s="45" t="s">
        <v>43</v>
      </c>
      <c r="Q162" s="45">
        <v>0</v>
      </c>
      <c r="R162" s="45" t="s">
        <v>57</v>
      </c>
      <c r="S162" s="22">
        <v>0</v>
      </c>
      <c r="T162" s="22">
        <v>140000000</v>
      </c>
      <c r="U162" s="22">
        <f>+T162</f>
        <v>140000000</v>
      </c>
      <c r="V162" s="45" t="s">
        <v>32</v>
      </c>
      <c r="W162" s="45" t="s">
        <v>33</v>
      </c>
      <c r="X162" s="45" t="s">
        <v>572</v>
      </c>
      <c r="Y162" s="66">
        <v>3009133992</v>
      </c>
      <c r="Z162" s="51" t="s">
        <v>573</v>
      </c>
      <c r="AA162" s="45"/>
      <c r="AB162" s="45" t="s">
        <v>172</v>
      </c>
      <c r="AC162" s="45" t="s">
        <v>604</v>
      </c>
      <c r="AD162" s="45" t="s">
        <v>1515</v>
      </c>
      <c r="AE162" s="45"/>
      <c r="AF162" s="45"/>
    </row>
    <row r="163" spans="1:32" s="112" customFormat="1" ht="220.8" x14ac:dyDescent="0.3">
      <c r="A163" s="45" t="s">
        <v>601</v>
      </c>
      <c r="B163" s="45" t="s">
        <v>172</v>
      </c>
      <c r="C163" s="33">
        <v>162</v>
      </c>
      <c r="D163" s="45" t="s">
        <v>214</v>
      </c>
      <c r="E163" s="45"/>
      <c r="F163" s="45"/>
      <c r="G163" s="45" t="s">
        <v>1516</v>
      </c>
      <c r="H163" s="45" t="s">
        <v>584</v>
      </c>
      <c r="I163" s="45"/>
      <c r="J163" s="45" t="s">
        <v>82</v>
      </c>
      <c r="K163" s="45">
        <v>10</v>
      </c>
      <c r="L163" s="45" t="s">
        <v>28</v>
      </c>
      <c r="M163" s="45">
        <v>3</v>
      </c>
      <c r="N163" s="45" t="s">
        <v>1922</v>
      </c>
      <c r="O163" s="45" t="s">
        <v>707</v>
      </c>
      <c r="P163" s="45" t="s">
        <v>43</v>
      </c>
      <c r="Q163" s="45">
        <v>0</v>
      </c>
      <c r="R163" s="45" t="s">
        <v>57</v>
      </c>
      <c r="S163" s="22">
        <v>0</v>
      </c>
      <c r="T163" s="22">
        <v>200000000</v>
      </c>
      <c r="U163" s="22">
        <v>200000000</v>
      </c>
      <c r="V163" s="45" t="s">
        <v>32</v>
      </c>
      <c r="W163" s="45" t="s">
        <v>33</v>
      </c>
      <c r="X163" s="45" t="s">
        <v>572</v>
      </c>
      <c r="Y163" s="66">
        <v>3009133992</v>
      </c>
      <c r="Z163" s="51" t="s">
        <v>573</v>
      </c>
      <c r="AA163" s="45"/>
      <c r="AB163" s="45" t="s">
        <v>172</v>
      </c>
      <c r="AC163" s="45" t="s">
        <v>604</v>
      </c>
      <c r="AD163" s="45" t="s">
        <v>2311</v>
      </c>
      <c r="AE163" s="45"/>
      <c r="AF163" s="45"/>
    </row>
    <row r="164" spans="1:32" s="113" customFormat="1" ht="207" x14ac:dyDescent="0.3">
      <c r="A164" s="5" t="s">
        <v>602</v>
      </c>
      <c r="B164" s="5" t="s">
        <v>172</v>
      </c>
      <c r="C164" s="6">
        <v>163</v>
      </c>
      <c r="D164" s="5">
        <v>86111600</v>
      </c>
      <c r="E164" s="5"/>
      <c r="F164" s="5"/>
      <c r="G164" s="5" t="s">
        <v>940</v>
      </c>
      <c r="H164" s="5" t="s">
        <v>218</v>
      </c>
      <c r="I164" s="5" t="s">
        <v>222</v>
      </c>
      <c r="J164" s="5" t="s">
        <v>82</v>
      </c>
      <c r="K164" s="5">
        <v>10</v>
      </c>
      <c r="L164" s="5" t="s">
        <v>28</v>
      </c>
      <c r="M164" s="5">
        <v>3</v>
      </c>
      <c r="N164" s="5" t="s">
        <v>193</v>
      </c>
      <c r="O164" s="5" t="s">
        <v>702</v>
      </c>
      <c r="P164" s="5" t="s">
        <v>43</v>
      </c>
      <c r="Q164" s="5">
        <v>0</v>
      </c>
      <c r="R164" s="5" t="s">
        <v>57</v>
      </c>
      <c r="S164" s="37">
        <v>0</v>
      </c>
      <c r="T164" s="37">
        <v>110000000</v>
      </c>
      <c r="U164" s="37">
        <v>110000000</v>
      </c>
      <c r="V164" s="5" t="s">
        <v>32</v>
      </c>
      <c r="W164" s="5" t="s">
        <v>33</v>
      </c>
      <c r="X164" s="5" t="s">
        <v>572</v>
      </c>
      <c r="Y164" s="14">
        <v>3009133992</v>
      </c>
      <c r="Z164" s="18" t="s">
        <v>573</v>
      </c>
      <c r="AA164" s="5"/>
      <c r="AB164" s="5" t="s">
        <v>172</v>
      </c>
      <c r="AC164" s="5" t="s">
        <v>604</v>
      </c>
      <c r="AD164" s="5" t="s">
        <v>2363</v>
      </c>
      <c r="AE164" s="5"/>
      <c r="AF164" s="5"/>
    </row>
    <row r="165" spans="1:32" s="113" customFormat="1" ht="69" x14ac:dyDescent="0.3">
      <c r="A165" s="45" t="s">
        <v>1273</v>
      </c>
      <c r="B165" s="45" t="s">
        <v>24</v>
      </c>
      <c r="C165" s="33">
        <v>164</v>
      </c>
      <c r="D165" s="45">
        <v>80111607</v>
      </c>
      <c r="E165" s="45"/>
      <c r="F165" s="45"/>
      <c r="G165" s="45" t="s">
        <v>314</v>
      </c>
      <c r="H165" s="45" t="s">
        <v>26</v>
      </c>
      <c r="I165" s="45" t="s">
        <v>1274</v>
      </c>
      <c r="J165" s="67" t="s">
        <v>27</v>
      </c>
      <c r="K165" s="45">
        <v>1</v>
      </c>
      <c r="L165" s="67" t="s">
        <v>53</v>
      </c>
      <c r="M165" s="45">
        <v>4</v>
      </c>
      <c r="N165" s="45" t="s">
        <v>29</v>
      </c>
      <c r="O165" s="45" t="s">
        <v>702</v>
      </c>
      <c r="P165" s="45" t="s">
        <v>43</v>
      </c>
      <c r="Q165" s="45">
        <v>0</v>
      </c>
      <c r="R165" s="45" t="s">
        <v>31</v>
      </c>
      <c r="S165" s="22">
        <v>11000000</v>
      </c>
      <c r="T165" s="22">
        <v>44000000</v>
      </c>
      <c r="U165" s="22">
        <v>44000000</v>
      </c>
      <c r="V165" s="45" t="s">
        <v>32</v>
      </c>
      <c r="W165" s="45" t="s">
        <v>33</v>
      </c>
      <c r="X165" s="45" t="s">
        <v>315</v>
      </c>
      <c r="Y165" s="66">
        <v>3009133992</v>
      </c>
      <c r="Z165" s="51" t="s">
        <v>316</v>
      </c>
      <c r="AA165" s="45"/>
      <c r="AB165" s="45" t="s">
        <v>24</v>
      </c>
      <c r="AC165" s="68" t="s">
        <v>253</v>
      </c>
      <c r="AD165" s="45" t="s">
        <v>248</v>
      </c>
      <c r="AE165" s="45"/>
      <c r="AF165" s="45"/>
    </row>
    <row r="166" spans="1:32" s="112" customFormat="1" ht="69" x14ac:dyDescent="0.3">
      <c r="A166" s="45" t="s">
        <v>1275</v>
      </c>
      <c r="B166" s="45" t="s">
        <v>24</v>
      </c>
      <c r="C166" s="33">
        <v>165</v>
      </c>
      <c r="D166" s="45">
        <v>80111607</v>
      </c>
      <c r="E166" s="45"/>
      <c r="F166" s="45"/>
      <c r="G166" s="45" t="s">
        <v>941</v>
      </c>
      <c r="H166" s="45" t="s">
        <v>26</v>
      </c>
      <c r="I166" s="45" t="s">
        <v>1276</v>
      </c>
      <c r="J166" s="67" t="s">
        <v>50</v>
      </c>
      <c r="K166" s="45">
        <v>2</v>
      </c>
      <c r="L166" s="67" t="s">
        <v>60</v>
      </c>
      <c r="M166" s="45">
        <v>4</v>
      </c>
      <c r="N166" s="45" t="s">
        <v>29</v>
      </c>
      <c r="O166" s="45" t="s">
        <v>702</v>
      </c>
      <c r="P166" s="45" t="s">
        <v>43</v>
      </c>
      <c r="Q166" s="45">
        <v>0</v>
      </c>
      <c r="R166" s="45" t="s">
        <v>31</v>
      </c>
      <c r="S166" s="22">
        <v>10500000</v>
      </c>
      <c r="T166" s="22">
        <v>42000000</v>
      </c>
      <c r="U166" s="22">
        <v>42000000</v>
      </c>
      <c r="V166" s="45" t="s">
        <v>32</v>
      </c>
      <c r="W166" s="45" t="s">
        <v>33</v>
      </c>
      <c r="X166" s="45" t="s">
        <v>315</v>
      </c>
      <c r="Y166" s="66">
        <v>3009133992</v>
      </c>
      <c r="Z166" s="51" t="s">
        <v>316</v>
      </c>
      <c r="AA166" s="45"/>
      <c r="AB166" s="45" t="s">
        <v>24</v>
      </c>
      <c r="AC166" s="68" t="s">
        <v>253</v>
      </c>
      <c r="AD166" s="45" t="s">
        <v>248</v>
      </c>
      <c r="AE166" s="45"/>
      <c r="AF166" s="45"/>
    </row>
    <row r="167" spans="1:32" s="112" customFormat="1" ht="55.2" x14ac:dyDescent="0.3">
      <c r="A167" s="45" t="s">
        <v>1277</v>
      </c>
      <c r="B167" s="45" t="s">
        <v>24</v>
      </c>
      <c r="C167" s="33">
        <v>166</v>
      </c>
      <c r="D167" s="45">
        <v>80111607</v>
      </c>
      <c r="E167" s="45"/>
      <c r="F167" s="45"/>
      <c r="G167" s="45" t="s">
        <v>25</v>
      </c>
      <c r="H167" s="45" t="s">
        <v>26</v>
      </c>
      <c r="I167" s="45" t="s">
        <v>1278</v>
      </c>
      <c r="J167" s="67" t="s">
        <v>27</v>
      </c>
      <c r="K167" s="45">
        <v>1</v>
      </c>
      <c r="L167" s="67" t="s">
        <v>53</v>
      </c>
      <c r="M167" s="45">
        <v>4</v>
      </c>
      <c r="N167" s="45" t="s">
        <v>29</v>
      </c>
      <c r="O167" s="45" t="s">
        <v>702</v>
      </c>
      <c r="P167" s="45" t="s">
        <v>43</v>
      </c>
      <c r="Q167" s="45">
        <v>0</v>
      </c>
      <c r="R167" s="45" t="s">
        <v>31</v>
      </c>
      <c r="S167" s="22">
        <v>7000000</v>
      </c>
      <c r="T167" s="22">
        <v>28000000</v>
      </c>
      <c r="U167" s="22">
        <v>28000000</v>
      </c>
      <c r="V167" s="45" t="s">
        <v>32</v>
      </c>
      <c r="W167" s="45" t="s">
        <v>33</v>
      </c>
      <c r="X167" s="45" t="s">
        <v>315</v>
      </c>
      <c r="Y167" s="66">
        <v>3009133992</v>
      </c>
      <c r="Z167" s="51" t="s">
        <v>316</v>
      </c>
      <c r="AA167" s="45"/>
      <c r="AB167" s="45" t="s">
        <v>24</v>
      </c>
      <c r="AC167" s="68" t="s">
        <v>253</v>
      </c>
      <c r="AD167" s="45" t="s">
        <v>248</v>
      </c>
      <c r="AE167" s="45"/>
      <c r="AF167" s="45"/>
    </row>
    <row r="168" spans="1:32" s="112" customFormat="1" ht="179.4" x14ac:dyDescent="0.3">
      <c r="A168" s="45" t="s">
        <v>317</v>
      </c>
      <c r="B168" s="45" t="s">
        <v>24</v>
      </c>
      <c r="C168" s="21">
        <v>167</v>
      </c>
      <c r="D168" s="45">
        <v>80111607</v>
      </c>
      <c r="E168" s="45"/>
      <c r="F168" s="45"/>
      <c r="G168" s="45" t="s">
        <v>942</v>
      </c>
      <c r="H168" s="45" t="s">
        <v>34</v>
      </c>
      <c r="I168" s="45" t="s">
        <v>41</v>
      </c>
      <c r="J168" s="45" t="s">
        <v>82</v>
      </c>
      <c r="K168" s="45">
        <v>10</v>
      </c>
      <c r="L168" s="45" t="s">
        <v>28</v>
      </c>
      <c r="M168" s="45">
        <v>3</v>
      </c>
      <c r="N168" s="45" t="s">
        <v>29</v>
      </c>
      <c r="O168" s="45" t="s">
        <v>702</v>
      </c>
      <c r="P168" s="45" t="s">
        <v>43</v>
      </c>
      <c r="Q168" s="45">
        <v>0</v>
      </c>
      <c r="R168" s="45" t="s">
        <v>31</v>
      </c>
      <c r="S168" s="3">
        <v>5500000</v>
      </c>
      <c r="T168" s="22">
        <f>+M168*S168</f>
        <v>16500000</v>
      </c>
      <c r="U168" s="22">
        <f>+T168</f>
        <v>16500000</v>
      </c>
      <c r="V168" s="45" t="s">
        <v>32</v>
      </c>
      <c r="W168" s="45" t="s">
        <v>33</v>
      </c>
      <c r="X168" s="45" t="s">
        <v>315</v>
      </c>
      <c r="Y168" s="66">
        <v>3009133992</v>
      </c>
      <c r="Z168" s="51" t="s">
        <v>316</v>
      </c>
      <c r="AA168" s="45"/>
      <c r="AB168" s="45" t="s">
        <v>24</v>
      </c>
      <c r="AC168" s="45" t="s">
        <v>270</v>
      </c>
      <c r="AD168" s="45" t="s">
        <v>2312</v>
      </c>
      <c r="AE168" s="45"/>
      <c r="AF168" s="45"/>
    </row>
    <row r="169" spans="1:32" s="112" customFormat="1" ht="41.4" x14ac:dyDescent="0.3">
      <c r="A169" s="45" t="s">
        <v>1279</v>
      </c>
      <c r="B169" s="45" t="s">
        <v>35</v>
      </c>
      <c r="C169" s="33">
        <v>168</v>
      </c>
      <c r="D169" s="45" t="s">
        <v>1280</v>
      </c>
      <c r="E169" s="45"/>
      <c r="F169" s="45"/>
      <c r="G169" s="45" t="s">
        <v>454</v>
      </c>
      <c r="H169" s="45" t="s">
        <v>26</v>
      </c>
      <c r="I169" s="45" t="s">
        <v>1281</v>
      </c>
      <c r="J169" s="67" t="s">
        <v>27</v>
      </c>
      <c r="K169" s="45">
        <v>1</v>
      </c>
      <c r="L169" s="67" t="s">
        <v>53</v>
      </c>
      <c r="M169" s="45">
        <v>4</v>
      </c>
      <c r="N169" s="45" t="s">
        <v>29</v>
      </c>
      <c r="O169" s="45" t="s">
        <v>702</v>
      </c>
      <c r="P169" s="45" t="s">
        <v>43</v>
      </c>
      <c r="Q169" s="45">
        <v>0</v>
      </c>
      <c r="R169" s="45" t="s">
        <v>31</v>
      </c>
      <c r="S169" s="22">
        <v>7500000</v>
      </c>
      <c r="T169" s="22">
        <v>30000000</v>
      </c>
      <c r="U169" s="22">
        <v>30000000</v>
      </c>
      <c r="V169" s="45" t="s">
        <v>32</v>
      </c>
      <c r="W169" s="45" t="s">
        <v>33</v>
      </c>
      <c r="X169" s="45" t="s">
        <v>1282</v>
      </c>
      <c r="Y169" s="66">
        <v>3009133992</v>
      </c>
      <c r="Z169" s="51" t="s">
        <v>1283</v>
      </c>
      <c r="AA169" s="45"/>
      <c r="AB169" s="45" t="s">
        <v>671</v>
      </c>
      <c r="AC169" s="45" t="s">
        <v>270</v>
      </c>
      <c r="AD169" s="45" t="s">
        <v>248</v>
      </c>
      <c r="AE169" s="45"/>
      <c r="AF169" s="45"/>
    </row>
    <row r="170" spans="1:32" s="112" customFormat="1" ht="41.4" x14ac:dyDescent="0.3">
      <c r="A170" s="45" t="s">
        <v>286</v>
      </c>
      <c r="B170" s="45" t="s">
        <v>35</v>
      </c>
      <c r="C170" s="33">
        <v>169</v>
      </c>
      <c r="D170" s="45">
        <v>80111600</v>
      </c>
      <c r="E170" s="45"/>
      <c r="F170" s="45"/>
      <c r="G170" s="45" t="s">
        <v>943</v>
      </c>
      <c r="H170" s="45" t="s">
        <v>26</v>
      </c>
      <c r="I170" s="45" t="s">
        <v>41</v>
      </c>
      <c r="J170" s="45" t="s">
        <v>60</v>
      </c>
      <c r="K170" s="45">
        <v>6</v>
      </c>
      <c r="L170" s="45" t="s">
        <v>39</v>
      </c>
      <c r="M170" s="45">
        <v>4</v>
      </c>
      <c r="N170" s="45" t="s">
        <v>29</v>
      </c>
      <c r="O170" s="45" t="s">
        <v>702</v>
      </c>
      <c r="P170" s="45" t="s">
        <v>43</v>
      </c>
      <c r="Q170" s="45">
        <v>0</v>
      </c>
      <c r="R170" s="45" t="s">
        <v>31</v>
      </c>
      <c r="S170" s="22">
        <v>5500000</v>
      </c>
      <c r="T170" s="22">
        <f>+S170*M170</f>
        <v>22000000</v>
      </c>
      <c r="U170" s="22">
        <f>+T170</f>
        <v>22000000</v>
      </c>
      <c r="V170" s="45" t="s">
        <v>32</v>
      </c>
      <c r="W170" s="45" t="s">
        <v>33</v>
      </c>
      <c r="X170" s="45" t="s">
        <v>652</v>
      </c>
      <c r="Y170" s="66">
        <v>3009133992</v>
      </c>
      <c r="Z170" s="51" t="s">
        <v>653</v>
      </c>
      <c r="AA170" s="45"/>
      <c r="AB170" s="45" t="s">
        <v>671</v>
      </c>
      <c r="AC170" s="45" t="s">
        <v>270</v>
      </c>
      <c r="AD170" s="45" t="s">
        <v>1855</v>
      </c>
      <c r="AE170" s="45"/>
      <c r="AF170" s="45"/>
    </row>
    <row r="171" spans="1:32" s="112" customFormat="1" ht="41.4" x14ac:dyDescent="0.3">
      <c r="A171" s="45" t="s">
        <v>1284</v>
      </c>
      <c r="B171" s="45" t="s">
        <v>37</v>
      </c>
      <c r="C171" s="33">
        <v>170</v>
      </c>
      <c r="D171" s="12" t="s">
        <v>654</v>
      </c>
      <c r="E171" s="45"/>
      <c r="F171" s="45"/>
      <c r="G171" s="45" t="s">
        <v>326</v>
      </c>
      <c r="H171" s="45" t="s">
        <v>26</v>
      </c>
      <c r="I171" s="45" t="s">
        <v>1285</v>
      </c>
      <c r="J171" s="45" t="s">
        <v>27</v>
      </c>
      <c r="K171" s="45">
        <v>1</v>
      </c>
      <c r="L171" s="45" t="s">
        <v>53</v>
      </c>
      <c r="M171" s="45">
        <v>4</v>
      </c>
      <c r="N171" s="45" t="s">
        <v>29</v>
      </c>
      <c r="O171" s="45" t="s">
        <v>702</v>
      </c>
      <c r="P171" s="45" t="s">
        <v>43</v>
      </c>
      <c r="Q171" s="45">
        <v>0</v>
      </c>
      <c r="R171" s="45" t="s">
        <v>31</v>
      </c>
      <c r="S171" s="22">
        <v>11000000</v>
      </c>
      <c r="T171" s="22">
        <v>44000000</v>
      </c>
      <c r="U171" s="22">
        <v>44000000</v>
      </c>
      <c r="V171" s="45" t="s">
        <v>32</v>
      </c>
      <c r="W171" s="45" t="s">
        <v>33</v>
      </c>
      <c r="X171" s="45" t="s">
        <v>38</v>
      </c>
      <c r="Y171" s="66">
        <v>3009133992</v>
      </c>
      <c r="Z171" s="51" t="s">
        <v>259</v>
      </c>
      <c r="AA171" s="51"/>
      <c r="AB171" s="45" t="s">
        <v>37</v>
      </c>
      <c r="AC171" s="45" t="s">
        <v>270</v>
      </c>
      <c r="AD171" s="45" t="s">
        <v>248</v>
      </c>
      <c r="AE171" s="45"/>
      <c r="AF171" s="45"/>
    </row>
    <row r="172" spans="1:32" s="113" customFormat="1" ht="41.4" x14ac:dyDescent="0.3">
      <c r="A172" s="45" t="s">
        <v>1286</v>
      </c>
      <c r="B172" s="45" t="s">
        <v>37</v>
      </c>
      <c r="C172" s="33">
        <v>171</v>
      </c>
      <c r="D172" s="12" t="s">
        <v>654</v>
      </c>
      <c r="E172" s="45"/>
      <c r="F172" s="45"/>
      <c r="G172" s="45" t="s">
        <v>634</v>
      </c>
      <c r="H172" s="45" t="s">
        <v>26</v>
      </c>
      <c r="I172" s="45" t="s">
        <v>1287</v>
      </c>
      <c r="J172" s="45" t="s">
        <v>27</v>
      </c>
      <c r="K172" s="45">
        <v>1</v>
      </c>
      <c r="L172" s="45" t="s">
        <v>53</v>
      </c>
      <c r="M172" s="45">
        <v>4</v>
      </c>
      <c r="N172" s="45" t="s">
        <v>29</v>
      </c>
      <c r="O172" s="45" t="s">
        <v>702</v>
      </c>
      <c r="P172" s="45" t="s">
        <v>43</v>
      </c>
      <c r="Q172" s="45">
        <v>0</v>
      </c>
      <c r="R172" s="45" t="s">
        <v>31</v>
      </c>
      <c r="S172" s="22">
        <v>11000000</v>
      </c>
      <c r="T172" s="22">
        <v>44000000</v>
      </c>
      <c r="U172" s="22">
        <v>44000000</v>
      </c>
      <c r="V172" s="45" t="s">
        <v>32</v>
      </c>
      <c r="W172" s="45" t="s">
        <v>33</v>
      </c>
      <c r="X172" s="45" t="s">
        <v>38</v>
      </c>
      <c r="Y172" s="66">
        <v>3009133992</v>
      </c>
      <c r="Z172" s="51" t="s">
        <v>259</v>
      </c>
      <c r="AA172" s="51"/>
      <c r="AB172" s="45" t="s">
        <v>37</v>
      </c>
      <c r="AC172" s="45" t="s">
        <v>253</v>
      </c>
      <c r="AD172" s="45" t="s">
        <v>248</v>
      </c>
      <c r="AE172" s="45"/>
      <c r="AF172" s="45"/>
    </row>
    <row r="173" spans="1:32" s="112" customFormat="1" ht="41.4" x14ac:dyDescent="0.3">
      <c r="A173" s="45" t="s">
        <v>1288</v>
      </c>
      <c r="B173" s="45" t="s">
        <v>37</v>
      </c>
      <c r="C173" s="33">
        <v>172</v>
      </c>
      <c r="D173" s="12" t="s">
        <v>654</v>
      </c>
      <c r="E173" s="45"/>
      <c r="F173" s="45"/>
      <c r="G173" s="45" t="s">
        <v>322</v>
      </c>
      <c r="H173" s="45" t="s">
        <v>34</v>
      </c>
      <c r="I173" s="45" t="s">
        <v>1289</v>
      </c>
      <c r="J173" s="45" t="s">
        <v>27</v>
      </c>
      <c r="K173" s="45">
        <v>1</v>
      </c>
      <c r="L173" s="45" t="s">
        <v>53</v>
      </c>
      <c r="M173" s="45">
        <v>4</v>
      </c>
      <c r="N173" s="45" t="s">
        <v>29</v>
      </c>
      <c r="O173" s="45" t="s">
        <v>702</v>
      </c>
      <c r="P173" s="45" t="s">
        <v>43</v>
      </c>
      <c r="Q173" s="45">
        <v>0</v>
      </c>
      <c r="R173" s="45" t="s">
        <v>31</v>
      </c>
      <c r="S173" s="22">
        <v>3500000</v>
      </c>
      <c r="T173" s="22">
        <v>14000000</v>
      </c>
      <c r="U173" s="22">
        <v>14000000</v>
      </c>
      <c r="V173" s="45" t="s">
        <v>32</v>
      </c>
      <c r="W173" s="45" t="s">
        <v>33</v>
      </c>
      <c r="X173" s="45" t="s">
        <v>38</v>
      </c>
      <c r="Y173" s="66">
        <v>3009133992</v>
      </c>
      <c r="Z173" s="51" t="s">
        <v>259</v>
      </c>
      <c r="AA173" s="51"/>
      <c r="AB173" s="45" t="s">
        <v>37</v>
      </c>
      <c r="AC173" s="45" t="s">
        <v>270</v>
      </c>
      <c r="AD173" s="45" t="s">
        <v>248</v>
      </c>
      <c r="AE173" s="45"/>
      <c r="AF173" s="45"/>
    </row>
    <row r="174" spans="1:32" s="113" customFormat="1" ht="151.80000000000001" x14ac:dyDescent="0.3">
      <c r="A174" s="45" t="s">
        <v>325</v>
      </c>
      <c r="B174" s="45" t="s">
        <v>37</v>
      </c>
      <c r="C174" s="33">
        <v>173</v>
      </c>
      <c r="D174" s="45" t="s">
        <v>45</v>
      </c>
      <c r="E174" s="45"/>
      <c r="F174" s="45"/>
      <c r="G174" s="45" t="s">
        <v>944</v>
      </c>
      <c r="H174" s="45" t="s">
        <v>40</v>
      </c>
      <c r="I174" s="45" t="s">
        <v>46</v>
      </c>
      <c r="J174" s="67" t="s">
        <v>144</v>
      </c>
      <c r="K174" s="45">
        <v>7</v>
      </c>
      <c r="L174" s="45" t="s">
        <v>28</v>
      </c>
      <c r="M174" s="45">
        <v>6</v>
      </c>
      <c r="N174" s="45" t="s">
        <v>29</v>
      </c>
      <c r="O174" s="45" t="s">
        <v>702</v>
      </c>
      <c r="P174" s="45" t="s">
        <v>43</v>
      </c>
      <c r="Q174" s="45">
        <v>0</v>
      </c>
      <c r="R174" s="45" t="s">
        <v>31</v>
      </c>
      <c r="S174" s="22">
        <v>0</v>
      </c>
      <c r="T174" s="22">
        <v>50000000</v>
      </c>
      <c r="U174" s="22">
        <f>+T174</f>
        <v>50000000</v>
      </c>
      <c r="V174" s="45" t="s">
        <v>44</v>
      </c>
      <c r="W174" s="3" t="s">
        <v>151</v>
      </c>
      <c r="X174" s="45" t="s">
        <v>323</v>
      </c>
      <c r="Y174" s="66">
        <v>3009133992</v>
      </c>
      <c r="Z174" s="51" t="s">
        <v>324</v>
      </c>
      <c r="AA174" s="45"/>
      <c r="AB174" s="45" t="s">
        <v>37</v>
      </c>
      <c r="AC174" s="45" t="s">
        <v>270</v>
      </c>
      <c r="AD174" s="45" t="s">
        <v>1937</v>
      </c>
      <c r="AE174" s="45"/>
      <c r="AF174" s="45"/>
    </row>
    <row r="175" spans="1:32" s="112" customFormat="1" ht="55.2" x14ac:dyDescent="0.3">
      <c r="A175" s="45" t="s">
        <v>318</v>
      </c>
      <c r="B175" s="45" t="s">
        <v>74</v>
      </c>
      <c r="C175" s="33">
        <v>174</v>
      </c>
      <c r="D175" s="45">
        <v>82121506</v>
      </c>
      <c r="E175" s="45"/>
      <c r="F175" s="45"/>
      <c r="G175" s="45" t="s">
        <v>945</v>
      </c>
      <c r="H175" s="45" t="s">
        <v>75</v>
      </c>
      <c r="I175" s="45" t="s">
        <v>280</v>
      </c>
      <c r="J175" s="45" t="s">
        <v>42</v>
      </c>
      <c r="K175" s="45">
        <v>3</v>
      </c>
      <c r="L175" s="45" t="s">
        <v>28</v>
      </c>
      <c r="M175" s="45">
        <v>9.5</v>
      </c>
      <c r="N175" s="45" t="s">
        <v>29</v>
      </c>
      <c r="O175" s="45" t="s">
        <v>702</v>
      </c>
      <c r="P175" s="45" t="s">
        <v>43</v>
      </c>
      <c r="Q175" s="45">
        <v>0</v>
      </c>
      <c r="R175" s="45" t="s">
        <v>31</v>
      </c>
      <c r="S175" s="22">
        <v>0</v>
      </c>
      <c r="T175" s="22">
        <v>6000000</v>
      </c>
      <c r="U175" s="22">
        <v>6000000</v>
      </c>
      <c r="V175" s="45" t="s">
        <v>32</v>
      </c>
      <c r="W175" s="45" t="s">
        <v>33</v>
      </c>
      <c r="X175" s="45" t="s">
        <v>764</v>
      </c>
      <c r="Y175" s="66">
        <v>3009133992</v>
      </c>
      <c r="Z175" s="51" t="s">
        <v>765</v>
      </c>
      <c r="AA175" s="45"/>
      <c r="AB175" s="45" t="s">
        <v>74</v>
      </c>
      <c r="AC175" s="45" t="s">
        <v>270</v>
      </c>
      <c r="AD175" s="45" t="s">
        <v>1075</v>
      </c>
      <c r="AE175" s="45"/>
      <c r="AF175" s="45"/>
    </row>
    <row r="176" spans="1:32" s="112" customFormat="1" ht="41.4" x14ac:dyDescent="0.3">
      <c r="A176" s="5" t="s">
        <v>79</v>
      </c>
      <c r="B176" s="5" t="s">
        <v>74</v>
      </c>
      <c r="C176" s="6">
        <v>175</v>
      </c>
      <c r="D176" s="5" t="s">
        <v>77</v>
      </c>
      <c r="E176" s="5"/>
      <c r="F176" s="5"/>
      <c r="G176" s="5" t="s">
        <v>946</v>
      </c>
      <c r="H176" s="5" t="s">
        <v>78</v>
      </c>
      <c r="I176" s="5" t="s">
        <v>76</v>
      </c>
      <c r="J176" s="5" t="s">
        <v>42</v>
      </c>
      <c r="K176" s="5">
        <v>3</v>
      </c>
      <c r="L176" s="5" t="s">
        <v>28</v>
      </c>
      <c r="M176" s="5">
        <v>9</v>
      </c>
      <c r="N176" s="5" t="s">
        <v>241</v>
      </c>
      <c r="O176" s="5" t="s">
        <v>704</v>
      </c>
      <c r="P176" s="5" t="s">
        <v>43</v>
      </c>
      <c r="Q176" s="5">
        <v>0</v>
      </c>
      <c r="R176" s="5" t="s">
        <v>31</v>
      </c>
      <c r="S176" s="37">
        <v>0</v>
      </c>
      <c r="T176" s="37">
        <v>8746500</v>
      </c>
      <c r="U176" s="37">
        <f>T176</f>
        <v>8746500</v>
      </c>
      <c r="V176" s="5" t="s">
        <v>32</v>
      </c>
      <c r="W176" s="5" t="s">
        <v>33</v>
      </c>
      <c r="X176" s="5" t="s">
        <v>560</v>
      </c>
      <c r="Y176" s="14">
        <v>3009133992</v>
      </c>
      <c r="Z176" s="18" t="s">
        <v>277</v>
      </c>
      <c r="AA176" s="5"/>
      <c r="AB176" s="5" t="s">
        <v>74</v>
      </c>
      <c r="AC176" s="5" t="s">
        <v>270</v>
      </c>
      <c r="AD176" s="5" t="s">
        <v>1525</v>
      </c>
      <c r="AE176" s="5"/>
      <c r="AF176" s="5"/>
    </row>
    <row r="177" spans="1:32" s="113" customFormat="1" ht="41.4" x14ac:dyDescent="0.3">
      <c r="A177" s="45" t="s">
        <v>80</v>
      </c>
      <c r="B177" s="45" t="s">
        <v>74</v>
      </c>
      <c r="C177" s="33">
        <v>176</v>
      </c>
      <c r="D177" s="45" t="s">
        <v>611</v>
      </c>
      <c r="E177" s="45"/>
      <c r="F177" s="45"/>
      <c r="G177" s="45" t="s">
        <v>947</v>
      </c>
      <c r="H177" s="45" t="s">
        <v>81</v>
      </c>
      <c r="I177" s="45" t="s">
        <v>281</v>
      </c>
      <c r="J177" s="45" t="s">
        <v>60</v>
      </c>
      <c r="K177" s="45">
        <v>6</v>
      </c>
      <c r="L177" s="45" t="s">
        <v>28</v>
      </c>
      <c r="M177" s="45">
        <v>7</v>
      </c>
      <c r="N177" s="45" t="s">
        <v>29</v>
      </c>
      <c r="O177" s="45" t="s">
        <v>702</v>
      </c>
      <c r="P177" s="45" t="s">
        <v>43</v>
      </c>
      <c r="Q177" s="45">
        <v>0</v>
      </c>
      <c r="R177" s="45" t="s">
        <v>31</v>
      </c>
      <c r="S177" s="22">
        <v>0</v>
      </c>
      <c r="T177" s="22">
        <v>1000000</v>
      </c>
      <c r="U177" s="22">
        <f>T177</f>
        <v>1000000</v>
      </c>
      <c r="V177" s="45" t="s">
        <v>32</v>
      </c>
      <c r="W177" s="45" t="s">
        <v>33</v>
      </c>
      <c r="X177" s="45" t="s">
        <v>560</v>
      </c>
      <c r="Y177" s="66">
        <v>3009133992</v>
      </c>
      <c r="Z177" s="51" t="s">
        <v>277</v>
      </c>
      <c r="AA177" s="45"/>
      <c r="AB177" s="45" t="s">
        <v>74</v>
      </c>
      <c r="AC177" s="45" t="s">
        <v>567</v>
      </c>
      <c r="AD177" s="45" t="s">
        <v>1855</v>
      </c>
      <c r="AE177" s="45"/>
      <c r="AF177" s="45"/>
    </row>
    <row r="178" spans="1:32" s="112" customFormat="1" ht="41.4" x14ac:dyDescent="0.3">
      <c r="A178" s="5" t="s">
        <v>83</v>
      </c>
      <c r="B178" s="5" t="s">
        <v>74</v>
      </c>
      <c r="C178" s="6">
        <v>177</v>
      </c>
      <c r="D178" s="5">
        <v>55101504</v>
      </c>
      <c r="E178" s="5"/>
      <c r="F178" s="5"/>
      <c r="G178" s="5" t="s">
        <v>948</v>
      </c>
      <c r="H178" s="5" t="s">
        <v>81</v>
      </c>
      <c r="I178" s="5" t="s">
        <v>282</v>
      </c>
      <c r="J178" s="5" t="s">
        <v>82</v>
      </c>
      <c r="K178" s="5">
        <v>10</v>
      </c>
      <c r="L178" s="5" t="s">
        <v>28</v>
      </c>
      <c r="M178" s="5">
        <v>12</v>
      </c>
      <c r="N178" s="5" t="s">
        <v>29</v>
      </c>
      <c r="O178" s="5" t="s">
        <v>702</v>
      </c>
      <c r="P178" s="5" t="s">
        <v>43</v>
      </c>
      <c r="Q178" s="5">
        <v>0</v>
      </c>
      <c r="R178" s="5" t="s">
        <v>31</v>
      </c>
      <c r="S178" s="37">
        <v>0</v>
      </c>
      <c r="T178" s="37">
        <v>1500000</v>
      </c>
      <c r="U178" s="37">
        <f>T178</f>
        <v>1500000</v>
      </c>
      <c r="V178" s="5" t="s">
        <v>32</v>
      </c>
      <c r="W178" s="5" t="s">
        <v>33</v>
      </c>
      <c r="X178" s="5" t="s">
        <v>319</v>
      </c>
      <c r="Y178" s="14">
        <v>3009133992</v>
      </c>
      <c r="Z178" s="18" t="s">
        <v>320</v>
      </c>
      <c r="AA178" s="5"/>
      <c r="AB178" s="5" t="s">
        <v>74</v>
      </c>
      <c r="AC178" s="5" t="s">
        <v>567</v>
      </c>
      <c r="AD178" s="5" t="s">
        <v>2395</v>
      </c>
      <c r="AE178" s="5"/>
      <c r="AF178" s="5"/>
    </row>
    <row r="179" spans="1:32" s="112" customFormat="1" ht="69" x14ac:dyDescent="0.3">
      <c r="A179" s="5" t="s">
        <v>84</v>
      </c>
      <c r="B179" s="5" t="s">
        <v>74</v>
      </c>
      <c r="C179" s="6">
        <v>178</v>
      </c>
      <c r="D179" s="5">
        <v>55101504</v>
      </c>
      <c r="E179" s="5"/>
      <c r="F179" s="5"/>
      <c r="G179" s="5" t="s">
        <v>949</v>
      </c>
      <c r="H179" s="5" t="s">
        <v>81</v>
      </c>
      <c r="I179" s="5" t="s">
        <v>280</v>
      </c>
      <c r="J179" s="5" t="s">
        <v>82</v>
      </c>
      <c r="K179" s="5">
        <v>10</v>
      </c>
      <c r="L179" s="5" t="s">
        <v>28</v>
      </c>
      <c r="M179" s="5">
        <v>12</v>
      </c>
      <c r="N179" s="5" t="s">
        <v>29</v>
      </c>
      <c r="O179" s="5" t="s">
        <v>702</v>
      </c>
      <c r="P179" s="5" t="s">
        <v>43</v>
      </c>
      <c r="Q179" s="5">
        <v>0</v>
      </c>
      <c r="R179" s="5" t="s">
        <v>31</v>
      </c>
      <c r="S179" s="37">
        <v>0</v>
      </c>
      <c r="T179" s="37">
        <v>1000000</v>
      </c>
      <c r="U179" s="37">
        <v>1000000</v>
      </c>
      <c r="V179" s="5" t="s">
        <v>32</v>
      </c>
      <c r="W179" s="5" t="s">
        <v>33</v>
      </c>
      <c r="X179" s="5" t="s">
        <v>319</v>
      </c>
      <c r="Y179" s="14">
        <v>3009133992</v>
      </c>
      <c r="Z179" s="18" t="s">
        <v>320</v>
      </c>
      <c r="AA179" s="5"/>
      <c r="AB179" s="5" t="s">
        <v>74</v>
      </c>
      <c r="AC179" s="5" t="s">
        <v>567</v>
      </c>
      <c r="AD179" s="5" t="s">
        <v>2396</v>
      </c>
      <c r="AE179" s="5"/>
      <c r="AF179" s="5"/>
    </row>
    <row r="180" spans="1:32" s="112" customFormat="1" ht="41.4" x14ac:dyDescent="0.3">
      <c r="A180" s="5" t="s">
        <v>85</v>
      </c>
      <c r="B180" s="5" t="s">
        <v>74</v>
      </c>
      <c r="C180" s="6">
        <v>179</v>
      </c>
      <c r="D180" s="5">
        <v>55101504</v>
      </c>
      <c r="E180" s="5"/>
      <c r="F180" s="5"/>
      <c r="G180" s="5" t="s">
        <v>950</v>
      </c>
      <c r="H180" s="5" t="s">
        <v>81</v>
      </c>
      <c r="I180" s="5" t="s">
        <v>283</v>
      </c>
      <c r="J180" s="5" t="s">
        <v>82</v>
      </c>
      <c r="K180" s="5">
        <v>10</v>
      </c>
      <c r="L180" s="5" t="s">
        <v>28</v>
      </c>
      <c r="M180" s="5">
        <v>12</v>
      </c>
      <c r="N180" s="5" t="s">
        <v>29</v>
      </c>
      <c r="O180" s="5" t="s">
        <v>702</v>
      </c>
      <c r="P180" s="5" t="s">
        <v>43</v>
      </c>
      <c r="Q180" s="5">
        <v>0</v>
      </c>
      <c r="R180" s="5" t="s">
        <v>31</v>
      </c>
      <c r="S180" s="37">
        <v>0</v>
      </c>
      <c r="T180" s="37">
        <v>1200000</v>
      </c>
      <c r="U180" s="37">
        <f>T180</f>
        <v>1200000</v>
      </c>
      <c r="V180" s="5" t="s">
        <v>32</v>
      </c>
      <c r="W180" s="5" t="s">
        <v>33</v>
      </c>
      <c r="X180" s="5" t="s">
        <v>319</v>
      </c>
      <c r="Y180" s="14">
        <v>3009133992</v>
      </c>
      <c r="Z180" s="18" t="s">
        <v>320</v>
      </c>
      <c r="AA180" s="5"/>
      <c r="AB180" s="5" t="s">
        <v>74</v>
      </c>
      <c r="AC180" s="5" t="s">
        <v>567</v>
      </c>
      <c r="AD180" s="5" t="s">
        <v>2395</v>
      </c>
      <c r="AE180" s="5"/>
      <c r="AF180" s="5"/>
    </row>
    <row r="181" spans="1:32" s="112" customFormat="1" ht="41.4" x14ac:dyDescent="0.3">
      <c r="A181" s="45" t="s">
        <v>86</v>
      </c>
      <c r="B181" s="45" t="s">
        <v>74</v>
      </c>
      <c r="C181" s="33">
        <v>180</v>
      </c>
      <c r="D181" s="45">
        <v>80161504</v>
      </c>
      <c r="E181" s="45"/>
      <c r="F181" s="45"/>
      <c r="G181" s="45" t="s">
        <v>951</v>
      </c>
      <c r="H181" s="45" t="s">
        <v>26</v>
      </c>
      <c r="I181" s="45" t="s">
        <v>730</v>
      </c>
      <c r="J181" s="45" t="s">
        <v>42</v>
      </c>
      <c r="K181" s="45">
        <v>3</v>
      </c>
      <c r="L181" s="45" t="s">
        <v>144</v>
      </c>
      <c r="M181" s="45">
        <v>4</v>
      </c>
      <c r="N181" s="45" t="s">
        <v>29</v>
      </c>
      <c r="O181" s="45" t="s">
        <v>702</v>
      </c>
      <c r="P181" s="45" t="s">
        <v>43</v>
      </c>
      <c r="Q181" s="45">
        <v>0</v>
      </c>
      <c r="R181" s="45" t="s">
        <v>31</v>
      </c>
      <c r="S181" s="22">
        <v>7000000</v>
      </c>
      <c r="T181" s="22">
        <v>28000000</v>
      </c>
      <c r="U181" s="22">
        <v>28000000</v>
      </c>
      <c r="V181" s="45" t="s">
        <v>32</v>
      </c>
      <c r="W181" s="45" t="s">
        <v>33</v>
      </c>
      <c r="X181" s="45" t="s">
        <v>560</v>
      </c>
      <c r="Y181" s="66">
        <v>3009133992</v>
      </c>
      <c r="Z181" s="51" t="s">
        <v>277</v>
      </c>
      <c r="AA181" s="45"/>
      <c r="AB181" s="45" t="s">
        <v>74</v>
      </c>
      <c r="AC181" s="45" t="s">
        <v>270</v>
      </c>
      <c r="AD181" s="45" t="s">
        <v>1076</v>
      </c>
      <c r="AE181" s="45"/>
      <c r="AF181" s="45"/>
    </row>
    <row r="182" spans="1:32" s="112" customFormat="1" ht="55.2" x14ac:dyDescent="0.3">
      <c r="A182" s="45" t="s">
        <v>1290</v>
      </c>
      <c r="B182" s="45" t="s">
        <v>74</v>
      </c>
      <c r="C182" s="33">
        <v>181</v>
      </c>
      <c r="D182" s="45">
        <v>80161504</v>
      </c>
      <c r="E182" s="45"/>
      <c r="F182" s="45"/>
      <c r="G182" s="45" t="s">
        <v>321</v>
      </c>
      <c r="H182" s="45" t="s">
        <v>34</v>
      </c>
      <c r="I182" s="45" t="s">
        <v>1291</v>
      </c>
      <c r="J182" s="45" t="s">
        <v>27</v>
      </c>
      <c r="K182" s="45">
        <v>1</v>
      </c>
      <c r="L182" s="45" t="s">
        <v>53</v>
      </c>
      <c r="M182" s="45">
        <v>4</v>
      </c>
      <c r="N182" s="45" t="s">
        <v>29</v>
      </c>
      <c r="O182" s="45" t="s">
        <v>702</v>
      </c>
      <c r="P182" s="45" t="s">
        <v>43</v>
      </c>
      <c r="Q182" s="45">
        <v>0</v>
      </c>
      <c r="R182" s="45" t="s">
        <v>31</v>
      </c>
      <c r="S182" s="22">
        <v>5500000</v>
      </c>
      <c r="T182" s="22">
        <v>22000000</v>
      </c>
      <c r="U182" s="22">
        <v>22000000</v>
      </c>
      <c r="V182" s="45" t="s">
        <v>32</v>
      </c>
      <c r="W182" s="45" t="s">
        <v>33</v>
      </c>
      <c r="X182" s="45" t="s">
        <v>560</v>
      </c>
      <c r="Y182" s="66">
        <v>3009133992</v>
      </c>
      <c r="Z182" s="51" t="s">
        <v>277</v>
      </c>
      <c r="AA182" s="45"/>
      <c r="AB182" s="45" t="s">
        <v>74</v>
      </c>
      <c r="AC182" s="45" t="s">
        <v>270</v>
      </c>
      <c r="AD182" s="45" t="s">
        <v>248</v>
      </c>
      <c r="AE182" s="45"/>
      <c r="AF182" s="45"/>
    </row>
    <row r="183" spans="1:32" s="112" customFormat="1" ht="41.4" x14ac:dyDescent="0.3">
      <c r="A183" s="45" t="s">
        <v>1292</v>
      </c>
      <c r="B183" s="45" t="s">
        <v>74</v>
      </c>
      <c r="C183" s="33">
        <v>182</v>
      </c>
      <c r="D183" s="45">
        <v>80161504</v>
      </c>
      <c r="E183" s="45"/>
      <c r="F183" s="45"/>
      <c r="G183" s="45" t="s">
        <v>648</v>
      </c>
      <c r="H183" s="45" t="s">
        <v>26</v>
      </c>
      <c r="I183" s="45" t="s">
        <v>1293</v>
      </c>
      <c r="J183" s="45" t="s">
        <v>27</v>
      </c>
      <c r="K183" s="45">
        <v>1</v>
      </c>
      <c r="L183" s="45" t="s">
        <v>53</v>
      </c>
      <c r="M183" s="45">
        <v>4</v>
      </c>
      <c r="N183" s="45" t="s">
        <v>29</v>
      </c>
      <c r="O183" s="45" t="s">
        <v>702</v>
      </c>
      <c r="P183" s="45" t="s">
        <v>43</v>
      </c>
      <c r="Q183" s="45">
        <v>0</v>
      </c>
      <c r="R183" s="45" t="s">
        <v>31</v>
      </c>
      <c r="S183" s="22">
        <v>8500000</v>
      </c>
      <c r="T183" s="22">
        <v>34000000</v>
      </c>
      <c r="U183" s="22">
        <v>34000000</v>
      </c>
      <c r="V183" s="45" t="s">
        <v>32</v>
      </c>
      <c r="W183" s="45" t="s">
        <v>33</v>
      </c>
      <c r="X183" s="45" t="s">
        <v>560</v>
      </c>
      <c r="Y183" s="66">
        <v>3009133992</v>
      </c>
      <c r="Z183" s="51" t="s">
        <v>277</v>
      </c>
      <c r="AA183" s="45"/>
      <c r="AB183" s="45" t="s">
        <v>74</v>
      </c>
      <c r="AC183" s="45" t="s">
        <v>270</v>
      </c>
      <c r="AD183" s="45" t="s">
        <v>248</v>
      </c>
      <c r="AE183" s="45"/>
      <c r="AF183" s="45"/>
    </row>
    <row r="184" spans="1:32" s="112" customFormat="1" ht="41.4" x14ac:dyDescent="0.3">
      <c r="A184" s="5" t="s">
        <v>87</v>
      </c>
      <c r="B184" s="5" t="s">
        <v>74</v>
      </c>
      <c r="C184" s="6">
        <v>183</v>
      </c>
      <c r="D184" s="5">
        <v>80161504</v>
      </c>
      <c r="E184" s="5"/>
      <c r="F184" s="5"/>
      <c r="G184" s="5" t="s">
        <v>952</v>
      </c>
      <c r="H184" s="5" t="s">
        <v>26</v>
      </c>
      <c r="I184" s="5" t="s">
        <v>92</v>
      </c>
      <c r="J184" s="5" t="s">
        <v>42</v>
      </c>
      <c r="K184" s="5">
        <v>3</v>
      </c>
      <c r="L184" s="5" t="s">
        <v>144</v>
      </c>
      <c r="M184" s="5">
        <v>4</v>
      </c>
      <c r="N184" s="5" t="s">
        <v>29</v>
      </c>
      <c r="O184" s="5" t="s">
        <v>702</v>
      </c>
      <c r="P184" s="5" t="s">
        <v>43</v>
      </c>
      <c r="Q184" s="5">
        <v>0</v>
      </c>
      <c r="R184" s="5" t="s">
        <v>31</v>
      </c>
      <c r="S184" s="37">
        <v>7000000</v>
      </c>
      <c r="T184" s="37">
        <v>28000000</v>
      </c>
      <c r="U184" s="37">
        <v>28000000</v>
      </c>
      <c r="V184" s="5" t="s">
        <v>32</v>
      </c>
      <c r="W184" s="5" t="s">
        <v>33</v>
      </c>
      <c r="X184" s="5" t="s">
        <v>560</v>
      </c>
      <c r="Y184" s="14">
        <v>3009133992</v>
      </c>
      <c r="Z184" s="18" t="s">
        <v>277</v>
      </c>
      <c r="AA184" s="5"/>
      <c r="AB184" s="5" t="s">
        <v>74</v>
      </c>
      <c r="AC184" s="5" t="s">
        <v>270</v>
      </c>
      <c r="AD184" s="5" t="s">
        <v>1525</v>
      </c>
      <c r="AE184" s="5"/>
      <c r="AF184" s="5"/>
    </row>
    <row r="185" spans="1:32" s="112" customFormat="1" ht="96.6" x14ac:dyDescent="0.3">
      <c r="A185" s="45" t="s">
        <v>88</v>
      </c>
      <c r="B185" s="45" t="s">
        <v>74</v>
      </c>
      <c r="C185" s="33">
        <v>184</v>
      </c>
      <c r="D185" s="45">
        <v>80161504</v>
      </c>
      <c r="E185" s="45"/>
      <c r="F185" s="45"/>
      <c r="G185" s="45" t="s">
        <v>953</v>
      </c>
      <c r="H185" s="45" t="s">
        <v>34</v>
      </c>
      <c r="I185" s="45" t="s">
        <v>764</v>
      </c>
      <c r="J185" s="45" t="s">
        <v>42</v>
      </c>
      <c r="K185" s="45">
        <v>3</v>
      </c>
      <c r="L185" s="45" t="s">
        <v>144</v>
      </c>
      <c r="M185" s="45">
        <v>4</v>
      </c>
      <c r="N185" s="45" t="s">
        <v>29</v>
      </c>
      <c r="O185" s="45" t="s">
        <v>702</v>
      </c>
      <c r="P185" s="45" t="s">
        <v>43</v>
      </c>
      <c r="Q185" s="45">
        <v>0</v>
      </c>
      <c r="R185" s="45" t="s">
        <v>31</v>
      </c>
      <c r="S185" s="22">
        <v>5000000</v>
      </c>
      <c r="T185" s="22">
        <v>20000000</v>
      </c>
      <c r="U185" s="22">
        <v>20000000</v>
      </c>
      <c r="V185" s="45" t="s">
        <v>32</v>
      </c>
      <c r="W185" s="45" t="s">
        <v>33</v>
      </c>
      <c r="X185" s="45" t="s">
        <v>560</v>
      </c>
      <c r="Y185" s="66">
        <v>3009133992</v>
      </c>
      <c r="Z185" s="51" t="s">
        <v>277</v>
      </c>
      <c r="AA185" s="45"/>
      <c r="AB185" s="45" t="s">
        <v>74</v>
      </c>
      <c r="AC185" s="45" t="s">
        <v>270</v>
      </c>
      <c r="AD185" s="45" t="s">
        <v>1077</v>
      </c>
      <c r="AE185" s="45"/>
      <c r="AF185" s="45"/>
    </row>
    <row r="186" spans="1:32" s="112" customFormat="1" ht="41.4" x14ac:dyDescent="0.3">
      <c r="A186" s="9" t="s">
        <v>89</v>
      </c>
      <c r="B186" s="9" t="s">
        <v>74</v>
      </c>
      <c r="C186" s="10">
        <v>185</v>
      </c>
      <c r="D186" s="9">
        <v>80161504</v>
      </c>
      <c r="E186" s="9"/>
      <c r="F186" s="9"/>
      <c r="G186" s="9" t="s">
        <v>954</v>
      </c>
      <c r="H186" s="9" t="s">
        <v>26</v>
      </c>
      <c r="I186" s="9" t="s">
        <v>731</v>
      </c>
      <c r="J186" s="9" t="s">
        <v>50</v>
      </c>
      <c r="K186" s="9">
        <v>2</v>
      </c>
      <c r="L186" s="9" t="s">
        <v>60</v>
      </c>
      <c r="M186" s="9">
        <v>4</v>
      </c>
      <c r="N186" s="9" t="s">
        <v>29</v>
      </c>
      <c r="O186" s="9" t="s">
        <v>702</v>
      </c>
      <c r="P186" s="9" t="s">
        <v>43</v>
      </c>
      <c r="Q186" s="9">
        <v>0</v>
      </c>
      <c r="R186" s="9" t="s">
        <v>31</v>
      </c>
      <c r="S186" s="38">
        <v>6000000</v>
      </c>
      <c r="T186" s="38">
        <v>24000000</v>
      </c>
      <c r="U186" s="38">
        <v>24000000</v>
      </c>
      <c r="V186" s="9" t="s">
        <v>32</v>
      </c>
      <c r="W186" s="9" t="s">
        <v>33</v>
      </c>
      <c r="X186" s="9" t="s">
        <v>560</v>
      </c>
      <c r="Y186" s="15">
        <v>3009133992</v>
      </c>
      <c r="Z186" s="16" t="s">
        <v>277</v>
      </c>
      <c r="AA186" s="9"/>
      <c r="AB186" s="9" t="s">
        <v>74</v>
      </c>
      <c r="AC186" s="9" t="s">
        <v>270</v>
      </c>
      <c r="AD186" s="9" t="s">
        <v>248</v>
      </c>
      <c r="AE186" s="9"/>
      <c r="AF186" s="9"/>
    </row>
    <row r="187" spans="1:32" s="112" customFormat="1" ht="41.4" x14ac:dyDescent="0.3">
      <c r="A187" s="5" t="s">
        <v>90</v>
      </c>
      <c r="B187" s="5" t="s">
        <v>74</v>
      </c>
      <c r="C187" s="6">
        <v>186</v>
      </c>
      <c r="D187" s="5">
        <v>80161504</v>
      </c>
      <c r="E187" s="5"/>
      <c r="F187" s="5"/>
      <c r="G187" s="5" t="s">
        <v>955</v>
      </c>
      <c r="H187" s="5" t="s">
        <v>26</v>
      </c>
      <c r="I187" s="5" t="s">
        <v>278</v>
      </c>
      <c r="J187" s="5" t="s">
        <v>58</v>
      </c>
      <c r="K187" s="5">
        <v>4</v>
      </c>
      <c r="L187" s="5" t="s">
        <v>36</v>
      </c>
      <c r="M187" s="5">
        <v>4</v>
      </c>
      <c r="N187" s="5" t="s">
        <v>29</v>
      </c>
      <c r="O187" s="5" t="s">
        <v>702</v>
      </c>
      <c r="P187" s="5" t="s">
        <v>43</v>
      </c>
      <c r="Q187" s="5">
        <v>0</v>
      </c>
      <c r="R187" s="5" t="s">
        <v>31</v>
      </c>
      <c r="S187" s="37">
        <v>7500000</v>
      </c>
      <c r="T187" s="37">
        <f>+M187*S187</f>
        <v>30000000</v>
      </c>
      <c r="U187" s="37">
        <v>30000000</v>
      </c>
      <c r="V187" s="5" t="s">
        <v>32</v>
      </c>
      <c r="W187" s="5" t="s">
        <v>33</v>
      </c>
      <c r="X187" s="5" t="s">
        <v>560</v>
      </c>
      <c r="Y187" s="14">
        <v>3009133992</v>
      </c>
      <c r="Z187" s="18" t="s">
        <v>277</v>
      </c>
      <c r="AA187" s="5"/>
      <c r="AB187" s="5" t="s">
        <v>74</v>
      </c>
      <c r="AC187" s="5" t="s">
        <v>270</v>
      </c>
      <c r="AD187" s="5" t="s">
        <v>1556</v>
      </c>
      <c r="AE187" s="5"/>
      <c r="AF187" s="5"/>
    </row>
    <row r="188" spans="1:32" s="112" customFormat="1" ht="41.4" x14ac:dyDescent="0.3">
      <c r="A188" s="5" t="s">
        <v>91</v>
      </c>
      <c r="B188" s="5" t="s">
        <v>74</v>
      </c>
      <c r="C188" s="6">
        <v>187</v>
      </c>
      <c r="D188" s="5">
        <v>80161504</v>
      </c>
      <c r="E188" s="5"/>
      <c r="F188" s="5"/>
      <c r="G188" s="5" t="s">
        <v>956</v>
      </c>
      <c r="H188" s="5" t="s">
        <v>34</v>
      </c>
      <c r="I188" s="5" t="s">
        <v>279</v>
      </c>
      <c r="J188" s="5" t="s">
        <v>58</v>
      </c>
      <c r="K188" s="5">
        <v>4</v>
      </c>
      <c r="L188" s="5" t="s">
        <v>36</v>
      </c>
      <c r="M188" s="5">
        <v>4</v>
      </c>
      <c r="N188" s="5" t="s">
        <v>29</v>
      </c>
      <c r="O188" s="5" t="s">
        <v>702</v>
      </c>
      <c r="P188" s="5" t="s">
        <v>43</v>
      </c>
      <c r="Q188" s="5">
        <v>0</v>
      </c>
      <c r="R188" s="5" t="s">
        <v>31</v>
      </c>
      <c r="S188" s="37">
        <v>3500000</v>
      </c>
      <c r="T188" s="37">
        <f>+M188*S188</f>
        <v>14000000</v>
      </c>
      <c r="U188" s="37">
        <v>14000000</v>
      </c>
      <c r="V188" s="5" t="s">
        <v>32</v>
      </c>
      <c r="W188" s="5" t="s">
        <v>33</v>
      </c>
      <c r="X188" s="5" t="s">
        <v>560</v>
      </c>
      <c r="Y188" s="14">
        <v>3009133992</v>
      </c>
      <c r="Z188" s="18" t="s">
        <v>277</v>
      </c>
      <c r="AA188" s="5"/>
      <c r="AB188" s="5" t="s">
        <v>74</v>
      </c>
      <c r="AC188" s="5" t="s">
        <v>270</v>
      </c>
      <c r="AD188" s="5" t="s">
        <v>1556</v>
      </c>
      <c r="AE188" s="5"/>
      <c r="AF188" s="5"/>
    </row>
    <row r="189" spans="1:32" s="112" customFormat="1" ht="82.8" x14ac:dyDescent="0.3">
      <c r="A189" s="45" t="s">
        <v>47</v>
      </c>
      <c r="B189" s="45" t="s">
        <v>48</v>
      </c>
      <c r="C189" s="33">
        <v>188</v>
      </c>
      <c r="D189" s="45">
        <v>80111607</v>
      </c>
      <c r="E189" s="45"/>
      <c r="F189" s="45"/>
      <c r="G189" s="45" t="s">
        <v>1453</v>
      </c>
      <c r="H189" s="45" t="s">
        <v>26</v>
      </c>
      <c r="I189" s="45" t="s">
        <v>1454</v>
      </c>
      <c r="J189" s="45" t="s">
        <v>42</v>
      </c>
      <c r="K189" s="45">
        <v>3</v>
      </c>
      <c r="L189" s="45" t="s">
        <v>28</v>
      </c>
      <c r="M189" s="45">
        <v>9.5</v>
      </c>
      <c r="N189" s="45" t="s">
        <v>29</v>
      </c>
      <c r="O189" s="45" t="s">
        <v>702</v>
      </c>
      <c r="P189" s="45" t="s">
        <v>43</v>
      </c>
      <c r="Q189" s="45">
        <v>0</v>
      </c>
      <c r="R189" s="45" t="s">
        <v>31</v>
      </c>
      <c r="S189" s="22">
        <v>12000000</v>
      </c>
      <c r="T189" s="22">
        <f>+M189*S189</f>
        <v>114000000</v>
      </c>
      <c r="U189" s="22">
        <f>+T189</f>
        <v>114000000</v>
      </c>
      <c r="V189" s="45" t="s">
        <v>32</v>
      </c>
      <c r="W189" s="45" t="s">
        <v>33</v>
      </c>
      <c r="X189" s="45" t="s">
        <v>1455</v>
      </c>
      <c r="Y189" s="66">
        <v>3106946330</v>
      </c>
      <c r="Z189" s="51" t="s">
        <v>157</v>
      </c>
      <c r="AA189" s="45"/>
      <c r="AB189" s="45" t="s">
        <v>48</v>
      </c>
      <c r="AC189" s="45" t="s">
        <v>253</v>
      </c>
      <c r="AD189" s="45" t="s">
        <v>1478</v>
      </c>
      <c r="AE189" s="45"/>
      <c r="AF189" s="45"/>
    </row>
    <row r="190" spans="1:32" s="113" customFormat="1" ht="276" x14ac:dyDescent="0.3">
      <c r="A190" s="45" t="s">
        <v>49</v>
      </c>
      <c r="B190" s="45" t="s">
        <v>48</v>
      </c>
      <c r="C190" s="33">
        <v>189</v>
      </c>
      <c r="D190" s="45">
        <v>80161504</v>
      </c>
      <c r="E190" s="45"/>
      <c r="F190" s="45"/>
      <c r="G190" s="45" t="s">
        <v>2215</v>
      </c>
      <c r="H190" s="45" t="s">
        <v>26</v>
      </c>
      <c r="I190" s="45" t="s">
        <v>41</v>
      </c>
      <c r="J190" s="45" t="s">
        <v>39</v>
      </c>
      <c r="K190" s="45">
        <v>9</v>
      </c>
      <c r="L190" s="45" t="s">
        <v>28</v>
      </c>
      <c r="M190" s="45">
        <v>3.5</v>
      </c>
      <c r="N190" s="45" t="s">
        <v>29</v>
      </c>
      <c r="O190" s="45" t="s">
        <v>702</v>
      </c>
      <c r="P190" s="45" t="s">
        <v>43</v>
      </c>
      <c r="Q190" s="45">
        <v>0</v>
      </c>
      <c r="R190" s="45" t="s">
        <v>57</v>
      </c>
      <c r="S190" s="22">
        <v>7000000</v>
      </c>
      <c r="T190" s="22">
        <f>+M190*S190</f>
        <v>24500000</v>
      </c>
      <c r="U190" s="22">
        <f>+T190</f>
        <v>24500000</v>
      </c>
      <c r="V190" s="45" t="s">
        <v>32</v>
      </c>
      <c r="W190" s="45" t="s">
        <v>33</v>
      </c>
      <c r="X190" s="45" t="s">
        <v>1970</v>
      </c>
      <c r="Y190" s="66">
        <v>3009133992</v>
      </c>
      <c r="Z190" s="54" t="s">
        <v>1943</v>
      </c>
      <c r="AA190" s="45"/>
      <c r="AB190" s="45" t="s">
        <v>48</v>
      </c>
      <c r="AC190" s="45" t="s">
        <v>568</v>
      </c>
      <c r="AD190" s="45" t="s">
        <v>2216</v>
      </c>
      <c r="AE190" s="45"/>
      <c r="AF190" s="45"/>
    </row>
    <row r="191" spans="1:32" s="112" customFormat="1" ht="248.4" x14ac:dyDescent="0.3">
      <c r="A191" s="45" t="s">
        <v>51</v>
      </c>
      <c r="B191" s="45" t="s">
        <v>48</v>
      </c>
      <c r="C191" s="33">
        <v>190</v>
      </c>
      <c r="D191" s="45">
        <v>80161504</v>
      </c>
      <c r="E191" s="45"/>
      <c r="F191" s="45"/>
      <c r="G191" s="45" t="s">
        <v>1679</v>
      </c>
      <c r="H191" s="45" t="s">
        <v>26</v>
      </c>
      <c r="I191" s="45" t="s">
        <v>578</v>
      </c>
      <c r="J191" s="45" t="s">
        <v>82</v>
      </c>
      <c r="K191" s="45">
        <v>10</v>
      </c>
      <c r="L191" s="45" t="s">
        <v>28</v>
      </c>
      <c r="M191" s="45">
        <v>3</v>
      </c>
      <c r="N191" s="45" t="s">
        <v>29</v>
      </c>
      <c r="O191" s="45" t="s">
        <v>702</v>
      </c>
      <c r="P191" s="45" t="s">
        <v>43</v>
      </c>
      <c r="Q191" s="45">
        <v>0</v>
      </c>
      <c r="R191" s="45" t="s">
        <v>57</v>
      </c>
      <c r="S191" s="3">
        <v>12000000</v>
      </c>
      <c r="T191" s="22">
        <f>+M191*S191</f>
        <v>36000000</v>
      </c>
      <c r="U191" s="22">
        <f>+T191</f>
        <v>36000000</v>
      </c>
      <c r="V191" s="45" t="s">
        <v>32</v>
      </c>
      <c r="W191" s="45" t="s">
        <v>33</v>
      </c>
      <c r="X191" s="45" t="s">
        <v>1970</v>
      </c>
      <c r="Y191" s="66">
        <v>3009133992</v>
      </c>
      <c r="Z191" s="54" t="s">
        <v>1943</v>
      </c>
      <c r="AA191" s="45"/>
      <c r="AB191" s="45" t="s">
        <v>48</v>
      </c>
      <c r="AC191" s="45" t="s">
        <v>568</v>
      </c>
      <c r="AD191" s="45" t="s">
        <v>2313</v>
      </c>
      <c r="AE191" s="45"/>
      <c r="AF191" s="45"/>
    </row>
    <row r="192" spans="1:32" s="112" customFormat="1" ht="183" customHeight="1" x14ac:dyDescent="0.3">
      <c r="A192" s="5" t="s">
        <v>52</v>
      </c>
      <c r="B192" s="5" t="s">
        <v>48</v>
      </c>
      <c r="C192" s="6">
        <v>191</v>
      </c>
      <c r="D192" s="5">
        <v>80161504</v>
      </c>
      <c r="E192" s="5"/>
      <c r="F192" s="5"/>
      <c r="G192" s="5" t="s">
        <v>957</v>
      </c>
      <c r="H192" s="5" t="s">
        <v>26</v>
      </c>
      <c r="I192" s="5" t="s">
        <v>41</v>
      </c>
      <c r="J192" s="5" t="s">
        <v>58</v>
      </c>
      <c r="K192" s="5">
        <v>4</v>
      </c>
      <c r="L192" s="5" t="s">
        <v>36</v>
      </c>
      <c r="M192" s="5">
        <v>4</v>
      </c>
      <c r="N192" s="5" t="s">
        <v>29</v>
      </c>
      <c r="O192" s="5" t="s">
        <v>702</v>
      </c>
      <c r="P192" s="5" t="s">
        <v>43</v>
      </c>
      <c r="Q192" s="5">
        <v>0</v>
      </c>
      <c r="R192" s="5" t="s">
        <v>31</v>
      </c>
      <c r="S192" s="37">
        <v>2500000</v>
      </c>
      <c r="T192" s="37">
        <f>+M192*S192</f>
        <v>10000000</v>
      </c>
      <c r="U192" s="37">
        <f>T192</f>
        <v>10000000</v>
      </c>
      <c r="V192" s="5" t="s">
        <v>32</v>
      </c>
      <c r="W192" s="5" t="s">
        <v>33</v>
      </c>
      <c r="X192" s="5" t="s">
        <v>327</v>
      </c>
      <c r="Y192" s="14">
        <v>3009133992</v>
      </c>
      <c r="Z192" s="5" t="s">
        <v>328</v>
      </c>
      <c r="AA192" s="5"/>
      <c r="AB192" s="5" t="s">
        <v>48</v>
      </c>
      <c r="AC192" s="5" t="s">
        <v>270</v>
      </c>
      <c r="AD192" s="5" t="s">
        <v>1680</v>
      </c>
      <c r="AE192" s="5"/>
      <c r="AF192" s="5"/>
    </row>
    <row r="193" spans="1:32" s="112" customFormat="1" ht="69" x14ac:dyDescent="0.3">
      <c r="A193" s="5" t="s">
        <v>54</v>
      </c>
      <c r="B193" s="5" t="s">
        <v>48</v>
      </c>
      <c r="C193" s="6">
        <v>192</v>
      </c>
      <c r="D193" s="5">
        <v>80161504</v>
      </c>
      <c r="E193" s="5"/>
      <c r="F193" s="5"/>
      <c r="G193" s="5" t="s">
        <v>958</v>
      </c>
      <c r="H193" s="5" t="s">
        <v>26</v>
      </c>
      <c r="I193" s="5" t="s">
        <v>41</v>
      </c>
      <c r="J193" s="5" t="s">
        <v>58</v>
      </c>
      <c r="K193" s="5">
        <v>4</v>
      </c>
      <c r="L193" s="5" t="s">
        <v>36</v>
      </c>
      <c r="M193" s="5">
        <v>4</v>
      </c>
      <c r="N193" s="5" t="s">
        <v>29</v>
      </c>
      <c r="O193" s="5" t="s">
        <v>702</v>
      </c>
      <c r="P193" s="5" t="s">
        <v>43</v>
      </c>
      <c r="Q193" s="5">
        <v>0</v>
      </c>
      <c r="R193" s="5" t="s">
        <v>31</v>
      </c>
      <c r="S193" s="37">
        <v>2500000</v>
      </c>
      <c r="T193" s="37">
        <f>+M193*S193</f>
        <v>10000000</v>
      </c>
      <c r="U193" s="37">
        <f>T193</f>
        <v>10000000</v>
      </c>
      <c r="V193" s="5" t="s">
        <v>32</v>
      </c>
      <c r="W193" s="5" t="s">
        <v>33</v>
      </c>
      <c r="X193" s="5" t="s">
        <v>327</v>
      </c>
      <c r="Y193" s="14">
        <v>3009133992</v>
      </c>
      <c r="Z193" s="5" t="s">
        <v>328</v>
      </c>
      <c r="AA193" s="5"/>
      <c r="AB193" s="5" t="s">
        <v>48</v>
      </c>
      <c r="AC193" s="5" t="s">
        <v>270</v>
      </c>
      <c r="AD193" s="5" t="s">
        <v>1680</v>
      </c>
      <c r="AE193" s="5"/>
      <c r="AF193" s="5"/>
    </row>
    <row r="194" spans="1:32" s="112" customFormat="1" ht="41.4" x14ac:dyDescent="0.3">
      <c r="A194" s="45" t="s">
        <v>55</v>
      </c>
      <c r="B194" s="45" t="s">
        <v>48</v>
      </c>
      <c r="C194" s="33">
        <v>193</v>
      </c>
      <c r="D194" s="45">
        <v>80161504</v>
      </c>
      <c r="E194" s="45"/>
      <c r="F194" s="45"/>
      <c r="G194" s="45" t="s">
        <v>959</v>
      </c>
      <c r="H194" s="45" t="s">
        <v>26</v>
      </c>
      <c r="I194" s="45" t="s">
        <v>329</v>
      </c>
      <c r="J194" s="45" t="s">
        <v>42</v>
      </c>
      <c r="K194" s="45">
        <v>3</v>
      </c>
      <c r="L194" s="45" t="s">
        <v>144</v>
      </c>
      <c r="M194" s="45">
        <v>4</v>
      </c>
      <c r="N194" s="45" t="s">
        <v>29</v>
      </c>
      <c r="O194" s="45" t="s">
        <v>702</v>
      </c>
      <c r="P194" s="45" t="s">
        <v>43</v>
      </c>
      <c r="Q194" s="45">
        <v>0</v>
      </c>
      <c r="R194" s="45" t="s">
        <v>31</v>
      </c>
      <c r="S194" s="22">
        <v>7500000</v>
      </c>
      <c r="T194" s="22">
        <v>30000000</v>
      </c>
      <c r="U194" s="22">
        <v>30000000</v>
      </c>
      <c r="V194" s="45" t="s">
        <v>32</v>
      </c>
      <c r="W194" s="45" t="s">
        <v>33</v>
      </c>
      <c r="X194" s="45" t="s">
        <v>327</v>
      </c>
      <c r="Y194" s="66">
        <v>3009133992</v>
      </c>
      <c r="Z194" s="45" t="s">
        <v>328</v>
      </c>
      <c r="AA194" s="45"/>
      <c r="AB194" s="45" t="s">
        <v>48</v>
      </c>
      <c r="AC194" s="45" t="s">
        <v>270</v>
      </c>
      <c r="AD194" s="45" t="s">
        <v>1069</v>
      </c>
      <c r="AE194" s="45"/>
      <c r="AF194" s="45"/>
    </row>
    <row r="195" spans="1:32" s="112" customFormat="1" ht="179.4" x14ac:dyDescent="0.3">
      <c r="A195" s="45" t="s">
        <v>93</v>
      </c>
      <c r="B195" s="45" t="s">
        <v>94</v>
      </c>
      <c r="C195" s="33">
        <v>194</v>
      </c>
      <c r="D195" s="45">
        <v>82121802</v>
      </c>
      <c r="E195" s="45"/>
      <c r="F195" s="45"/>
      <c r="G195" s="45" t="s">
        <v>2119</v>
      </c>
      <c r="H195" s="45" t="s">
        <v>2120</v>
      </c>
      <c r="I195" s="45" t="s">
        <v>41</v>
      </c>
      <c r="J195" s="45" t="s">
        <v>82</v>
      </c>
      <c r="K195" s="45">
        <v>10</v>
      </c>
      <c r="L195" s="45" t="s">
        <v>39</v>
      </c>
      <c r="M195" s="45">
        <v>12</v>
      </c>
      <c r="N195" s="45" t="s">
        <v>241</v>
      </c>
      <c r="O195" s="45" t="s">
        <v>704</v>
      </c>
      <c r="P195" s="45" t="s">
        <v>43</v>
      </c>
      <c r="Q195" s="45">
        <v>0</v>
      </c>
      <c r="R195" s="45" t="s">
        <v>31</v>
      </c>
      <c r="S195" s="22">
        <v>0</v>
      </c>
      <c r="T195" s="3">
        <v>4000000</v>
      </c>
      <c r="U195" s="3">
        <v>4000000</v>
      </c>
      <c r="V195" s="45" t="s">
        <v>32</v>
      </c>
      <c r="W195" s="45" t="s">
        <v>33</v>
      </c>
      <c r="X195" s="45" t="s">
        <v>2054</v>
      </c>
      <c r="Y195" s="66">
        <v>3176644990</v>
      </c>
      <c r="Z195" s="45" t="s">
        <v>2055</v>
      </c>
      <c r="AA195" s="45"/>
      <c r="AB195" s="45" t="s">
        <v>94</v>
      </c>
      <c r="AC195" s="45" t="s">
        <v>606</v>
      </c>
      <c r="AD195" s="45" t="s">
        <v>2314</v>
      </c>
      <c r="AE195" s="45"/>
      <c r="AF195" s="45"/>
    </row>
    <row r="196" spans="1:32" s="112" customFormat="1" ht="41.4" x14ac:dyDescent="0.3">
      <c r="A196" s="45" t="s">
        <v>1294</v>
      </c>
      <c r="B196" s="45" t="s">
        <v>94</v>
      </c>
      <c r="C196" s="33">
        <v>195</v>
      </c>
      <c r="D196" s="45">
        <v>82121506</v>
      </c>
      <c r="E196" s="45"/>
      <c r="F196" s="45"/>
      <c r="G196" s="45" t="s">
        <v>960</v>
      </c>
      <c r="H196" s="45" t="s">
        <v>252</v>
      </c>
      <c r="I196" s="45" t="s">
        <v>1295</v>
      </c>
      <c r="J196" s="45" t="s">
        <v>50</v>
      </c>
      <c r="K196" s="45">
        <v>2</v>
      </c>
      <c r="L196" s="45" t="s">
        <v>28</v>
      </c>
      <c r="M196" s="45">
        <v>10</v>
      </c>
      <c r="N196" s="45" t="s">
        <v>29</v>
      </c>
      <c r="O196" s="45" t="s">
        <v>702</v>
      </c>
      <c r="P196" s="45" t="s">
        <v>43</v>
      </c>
      <c r="Q196" s="45">
        <v>0</v>
      </c>
      <c r="R196" s="45" t="s">
        <v>31</v>
      </c>
      <c r="S196" s="22">
        <v>642201.83486238529</v>
      </c>
      <c r="T196" s="22">
        <v>6000000</v>
      </c>
      <c r="U196" s="22">
        <v>6000000</v>
      </c>
      <c r="V196" s="45" t="s">
        <v>32</v>
      </c>
      <c r="W196" s="45" t="s">
        <v>33</v>
      </c>
      <c r="X196" s="45" t="s">
        <v>347</v>
      </c>
      <c r="Y196" s="66">
        <v>3009133992</v>
      </c>
      <c r="Z196" s="45" t="s">
        <v>348</v>
      </c>
      <c r="AA196" s="45"/>
      <c r="AB196" s="45" t="s">
        <v>94</v>
      </c>
      <c r="AC196" s="45" t="s">
        <v>270</v>
      </c>
      <c r="AD196" s="45" t="s">
        <v>248</v>
      </c>
      <c r="AE196" s="45"/>
      <c r="AF196" s="45"/>
    </row>
    <row r="197" spans="1:32" s="113" customFormat="1" ht="262.2" x14ac:dyDescent="0.3">
      <c r="A197" s="5" t="s">
        <v>349</v>
      </c>
      <c r="B197" s="5" t="s">
        <v>94</v>
      </c>
      <c r="C197" s="6">
        <v>196</v>
      </c>
      <c r="D197" s="5" t="s">
        <v>453</v>
      </c>
      <c r="E197" s="5"/>
      <c r="F197" s="5"/>
      <c r="G197" s="5" t="s">
        <v>961</v>
      </c>
      <c r="H197" s="5" t="s">
        <v>252</v>
      </c>
      <c r="I197" s="5" t="s">
        <v>683</v>
      </c>
      <c r="J197" s="5" t="s">
        <v>82</v>
      </c>
      <c r="K197" s="5">
        <v>10</v>
      </c>
      <c r="L197" s="5" t="s">
        <v>28</v>
      </c>
      <c r="M197" s="5">
        <v>3</v>
      </c>
      <c r="N197" s="5" t="s">
        <v>29</v>
      </c>
      <c r="O197" s="5" t="s">
        <v>702</v>
      </c>
      <c r="P197" s="5" t="s">
        <v>43</v>
      </c>
      <c r="Q197" s="5">
        <v>0</v>
      </c>
      <c r="R197" s="5" t="s">
        <v>31</v>
      </c>
      <c r="S197" s="37">
        <v>590865</v>
      </c>
      <c r="T197" s="37">
        <f>+S197*M197</f>
        <v>1772595</v>
      </c>
      <c r="U197" s="37">
        <f>+T197</f>
        <v>1772595</v>
      </c>
      <c r="V197" s="5" t="s">
        <v>32</v>
      </c>
      <c r="W197" s="5" t="s">
        <v>33</v>
      </c>
      <c r="X197" s="5" t="s">
        <v>350</v>
      </c>
      <c r="Y197" s="14">
        <v>3009133992</v>
      </c>
      <c r="Z197" s="5" t="s">
        <v>351</v>
      </c>
      <c r="AA197" s="5"/>
      <c r="AB197" s="5" t="s">
        <v>94</v>
      </c>
      <c r="AC197" s="5" t="s">
        <v>606</v>
      </c>
      <c r="AD197" s="5" t="s">
        <v>2358</v>
      </c>
      <c r="AE197" s="5"/>
      <c r="AF197" s="5"/>
    </row>
    <row r="198" spans="1:32" s="112" customFormat="1" ht="69" x14ac:dyDescent="0.3">
      <c r="A198" s="5" t="s">
        <v>352</v>
      </c>
      <c r="B198" s="5" t="s">
        <v>94</v>
      </c>
      <c r="C198" s="6">
        <v>197</v>
      </c>
      <c r="D198" s="5">
        <v>80161504</v>
      </c>
      <c r="E198" s="5"/>
      <c r="F198" s="5"/>
      <c r="G198" s="5" t="s">
        <v>962</v>
      </c>
      <c r="H198" s="5" t="s">
        <v>26</v>
      </c>
      <c r="I198" s="5" t="s">
        <v>41</v>
      </c>
      <c r="J198" s="5" t="s">
        <v>53</v>
      </c>
      <c r="K198" s="5">
        <v>5</v>
      </c>
      <c r="L198" s="5" t="s">
        <v>28</v>
      </c>
      <c r="M198" s="5">
        <v>8</v>
      </c>
      <c r="N198" s="5" t="s">
        <v>29</v>
      </c>
      <c r="O198" s="5" t="s">
        <v>702</v>
      </c>
      <c r="P198" s="5" t="s">
        <v>43</v>
      </c>
      <c r="Q198" s="5">
        <v>0</v>
      </c>
      <c r="R198" s="5" t="s">
        <v>31</v>
      </c>
      <c r="S198" s="37">
        <v>5000000</v>
      </c>
      <c r="T198" s="37">
        <f>+M198*S198</f>
        <v>40000000</v>
      </c>
      <c r="U198" s="37">
        <f>+T198</f>
        <v>40000000</v>
      </c>
      <c r="V198" s="5" t="s">
        <v>32</v>
      </c>
      <c r="W198" s="5" t="s">
        <v>33</v>
      </c>
      <c r="X198" s="5" t="s">
        <v>347</v>
      </c>
      <c r="Y198" s="14">
        <v>3009133992</v>
      </c>
      <c r="Z198" s="5" t="s">
        <v>348</v>
      </c>
      <c r="AA198" s="5"/>
      <c r="AB198" s="5" t="s">
        <v>94</v>
      </c>
      <c r="AC198" s="5" t="s">
        <v>253</v>
      </c>
      <c r="AD198" s="5" t="s">
        <v>1686</v>
      </c>
      <c r="AE198" s="5"/>
      <c r="AF198" s="5"/>
    </row>
    <row r="199" spans="1:32" s="112" customFormat="1" ht="69" x14ac:dyDescent="0.3">
      <c r="A199" s="45" t="s">
        <v>353</v>
      </c>
      <c r="B199" s="45" t="s">
        <v>94</v>
      </c>
      <c r="C199" s="33">
        <v>198</v>
      </c>
      <c r="D199" s="45">
        <v>80161504</v>
      </c>
      <c r="E199" s="45"/>
      <c r="F199" s="45"/>
      <c r="G199" s="45" t="s">
        <v>963</v>
      </c>
      <c r="H199" s="45" t="s">
        <v>26</v>
      </c>
      <c r="I199" s="45" t="s">
        <v>684</v>
      </c>
      <c r="J199" s="45" t="s">
        <v>53</v>
      </c>
      <c r="K199" s="45">
        <v>5</v>
      </c>
      <c r="L199" s="45" t="s">
        <v>28</v>
      </c>
      <c r="M199" s="45">
        <v>8</v>
      </c>
      <c r="N199" s="45" t="s">
        <v>29</v>
      </c>
      <c r="O199" s="45" t="s">
        <v>702</v>
      </c>
      <c r="P199" s="45" t="s">
        <v>43</v>
      </c>
      <c r="Q199" s="45">
        <v>0</v>
      </c>
      <c r="R199" s="45" t="s">
        <v>31</v>
      </c>
      <c r="S199" s="22">
        <v>4500000</v>
      </c>
      <c r="T199" s="22">
        <f>+M199*S199</f>
        <v>36000000</v>
      </c>
      <c r="U199" s="22">
        <f>+T199</f>
        <v>36000000</v>
      </c>
      <c r="V199" s="45" t="s">
        <v>32</v>
      </c>
      <c r="W199" s="45" t="s">
        <v>33</v>
      </c>
      <c r="X199" s="45" t="s">
        <v>347</v>
      </c>
      <c r="Y199" s="66">
        <v>3009133992</v>
      </c>
      <c r="Z199" s="45" t="s">
        <v>348</v>
      </c>
      <c r="AA199" s="45"/>
      <c r="AB199" s="45" t="s">
        <v>94</v>
      </c>
      <c r="AC199" s="45" t="s">
        <v>253</v>
      </c>
      <c r="AD199" s="45" t="s">
        <v>1622</v>
      </c>
      <c r="AE199" s="45"/>
      <c r="AF199" s="45"/>
    </row>
    <row r="200" spans="1:32" s="112" customFormat="1" ht="69" x14ac:dyDescent="0.3">
      <c r="A200" s="5" t="s">
        <v>354</v>
      </c>
      <c r="B200" s="5" t="s">
        <v>94</v>
      </c>
      <c r="C200" s="6">
        <v>199</v>
      </c>
      <c r="D200" s="5">
        <v>80111600</v>
      </c>
      <c r="E200" s="5"/>
      <c r="F200" s="5"/>
      <c r="G200" s="5" t="s">
        <v>1535</v>
      </c>
      <c r="H200" s="5" t="s">
        <v>26</v>
      </c>
      <c r="I200" s="5" t="s">
        <v>680</v>
      </c>
      <c r="J200" s="5" t="s">
        <v>53</v>
      </c>
      <c r="K200" s="5">
        <v>5</v>
      </c>
      <c r="L200" s="5" t="s">
        <v>28</v>
      </c>
      <c r="M200" s="5">
        <v>8</v>
      </c>
      <c r="N200" s="5" t="s">
        <v>29</v>
      </c>
      <c r="O200" s="5" t="s">
        <v>702</v>
      </c>
      <c r="P200" s="5" t="s">
        <v>43</v>
      </c>
      <c r="Q200" s="5">
        <v>0</v>
      </c>
      <c r="R200" s="5" t="s">
        <v>31</v>
      </c>
      <c r="S200" s="37">
        <v>4500000</v>
      </c>
      <c r="T200" s="37">
        <f>+M200*S200</f>
        <v>36000000</v>
      </c>
      <c r="U200" s="37">
        <f>+T200</f>
        <v>36000000</v>
      </c>
      <c r="V200" s="5" t="s">
        <v>32</v>
      </c>
      <c r="W200" s="5" t="s">
        <v>33</v>
      </c>
      <c r="X200" s="5" t="s">
        <v>347</v>
      </c>
      <c r="Y200" s="14">
        <v>3009133992</v>
      </c>
      <c r="Z200" s="5" t="s">
        <v>348</v>
      </c>
      <c r="AA200" s="5"/>
      <c r="AB200" s="5" t="s">
        <v>94</v>
      </c>
      <c r="AC200" s="5" t="s">
        <v>270</v>
      </c>
      <c r="AD200" s="5" t="s">
        <v>1686</v>
      </c>
      <c r="AE200" s="5"/>
      <c r="AF200" s="5"/>
    </row>
    <row r="201" spans="1:32" s="112" customFormat="1" ht="55.2" x14ac:dyDescent="0.3">
      <c r="A201" s="45" t="s">
        <v>1296</v>
      </c>
      <c r="B201" s="45" t="s">
        <v>94</v>
      </c>
      <c r="C201" s="33">
        <v>200</v>
      </c>
      <c r="D201" s="45">
        <v>80161504</v>
      </c>
      <c r="E201" s="45"/>
      <c r="F201" s="45"/>
      <c r="G201" s="45" t="s">
        <v>355</v>
      </c>
      <c r="H201" s="45" t="s">
        <v>26</v>
      </c>
      <c r="I201" s="45" t="s">
        <v>1297</v>
      </c>
      <c r="J201" s="45" t="s">
        <v>27</v>
      </c>
      <c r="K201" s="45">
        <v>1</v>
      </c>
      <c r="L201" s="45" t="s">
        <v>60</v>
      </c>
      <c r="M201" s="45">
        <v>4</v>
      </c>
      <c r="N201" s="45" t="s">
        <v>29</v>
      </c>
      <c r="O201" s="45" t="s">
        <v>702</v>
      </c>
      <c r="P201" s="45" t="s">
        <v>43</v>
      </c>
      <c r="Q201" s="45">
        <v>0</v>
      </c>
      <c r="R201" s="45" t="s">
        <v>31</v>
      </c>
      <c r="S201" s="22">
        <v>5000000</v>
      </c>
      <c r="T201" s="22">
        <v>20000000</v>
      </c>
      <c r="U201" s="22">
        <v>20000000</v>
      </c>
      <c r="V201" s="45" t="s">
        <v>32</v>
      </c>
      <c r="W201" s="45" t="s">
        <v>33</v>
      </c>
      <c r="X201" s="45" t="s">
        <v>350</v>
      </c>
      <c r="Y201" s="66">
        <v>3009133992</v>
      </c>
      <c r="Z201" s="45" t="s">
        <v>351</v>
      </c>
      <c r="AA201" s="45"/>
      <c r="AB201" s="45" t="s">
        <v>94</v>
      </c>
      <c r="AC201" s="45" t="s">
        <v>253</v>
      </c>
      <c r="AD201" s="45" t="s">
        <v>248</v>
      </c>
      <c r="AE201" s="45"/>
      <c r="AF201" s="45"/>
    </row>
    <row r="202" spans="1:32" s="112" customFormat="1" ht="41.4" x14ac:dyDescent="0.3">
      <c r="A202" s="45" t="s">
        <v>1298</v>
      </c>
      <c r="B202" s="45" t="s">
        <v>94</v>
      </c>
      <c r="C202" s="33">
        <v>201</v>
      </c>
      <c r="D202" s="45">
        <v>80161504</v>
      </c>
      <c r="E202" s="45"/>
      <c r="F202" s="45"/>
      <c r="G202" s="45" t="s">
        <v>699</v>
      </c>
      <c r="H202" s="45" t="s">
        <v>26</v>
      </c>
      <c r="I202" s="45" t="s">
        <v>1299</v>
      </c>
      <c r="J202" s="45" t="s">
        <v>27</v>
      </c>
      <c r="K202" s="45">
        <v>1</v>
      </c>
      <c r="L202" s="45" t="s">
        <v>60</v>
      </c>
      <c r="M202" s="45">
        <v>4</v>
      </c>
      <c r="N202" s="45" t="s">
        <v>29</v>
      </c>
      <c r="O202" s="45" t="s">
        <v>702</v>
      </c>
      <c r="P202" s="45" t="s">
        <v>43</v>
      </c>
      <c r="Q202" s="45">
        <v>0</v>
      </c>
      <c r="R202" s="45" t="s">
        <v>31</v>
      </c>
      <c r="S202" s="22">
        <v>5000000</v>
      </c>
      <c r="T202" s="22">
        <v>20000000</v>
      </c>
      <c r="U202" s="22">
        <v>20000000</v>
      </c>
      <c r="V202" s="45" t="s">
        <v>32</v>
      </c>
      <c r="W202" s="45" t="s">
        <v>33</v>
      </c>
      <c r="X202" s="45" t="s">
        <v>350</v>
      </c>
      <c r="Y202" s="66">
        <v>3009133992</v>
      </c>
      <c r="Z202" s="45" t="s">
        <v>351</v>
      </c>
      <c r="AA202" s="45"/>
      <c r="AB202" s="45" t="s">
        <v>94</v>
      </c>
      <c r="AC202" s="45" t="s">
        <v>253</v>
      </c>
      <c r="AD202" s="45" t="s">
        <v>248</v>
      </c>
      <c r="AE202" s="45"/>
      <c r="AF202" s="45"/>
    </row>
    <row r="203" spans="1:32" s="113" customFormat="1" ht="55.2" x14ac:dyDescent="0.3">
      <c r="A203" s="45" t="s">
        <v>1300</v>
      </c>
      <c r="B203" s="45" t="s">
        <v>94</v>
      </c>
      <c r="C203" s="33">
        <v>202</v>
      </c>
      <c r="D203" s="45">
        <v>80161504</v>
      </c>
      <c r="E203" s="45"/>
      <c r="F203" s="45"/>
      <c r="G203" s="45" t="s">
        <v>356</v>
      </c>
      <c r="H203" s="45" t="s">
        <v>26</v>
      </c>
      <c r="I203" s="45" t="s">
        <v>1301</v>
      </c>
      <c r="J203" s="45" t="s">
        <v>27</v>
      </c>
      <c r="K203" s="45">
        <v>1</v>
      </c>
      <c r="L203" s="45" t="s">
        <v>60</v>
      </c>
      <c r="M203" s="45">
        <v>4</v>
      </c>
      <c r="N203" s="45" t="s">
        <v>29</v>
      </c>
      <c r="O203" s="45" t="s">
        <v>702</v>
      </c>
      <c r="P203" s="45" t="s">
        <v>43</v>
      </c>
      <c r="Q203" s="45">
        <v>0</v>
      </c>
      <c r="R203" s="45" t="s">
        <v>31</v>
      </c>
      <c r="S203" s="22">
        <v>5000000</v>
      </c>
      <c r="T203" s="22">
        <v>20000000</v>
      </c>
      <c r="U203" s="22">
        <v>20000000</v>
      </c>
      <c r="V203" s="45" t="s">
        <v>32</v>
      </c>
      <c r="W203" s="45" t="s">
        <v>33</v>
      </c>
      <c r="X203" s="45" t="s">
        <v>350</v>
      </c>
      <c r="Y203" s="66">
        <v>3009133992</v>
      </c>
      <c r="Z203" s="45" t="s">
        <v>351</v>
      </c>
      <c r="AA203" s="45"/>
      <c r="AB203" s="45" t="s">
        <v>94</v>
      </c>
      <c r="AC203" s="45" t="s">
        <v>253</v>
      </c>
      <c r="AD203" s="45" t="s">
        <v>248</v>
      </c>
      <c r="AE203" s="45"/>
      <c r="AF203" s="45"/>
    </row>
    <row r="204" spans="1:32" s="112" customFormat="1" ht="41.4" x14ac:dyDescent="0.3">
      <c r="A204" s="45" t="s">
        <v>357</v>
      </c>
      <c r="B204" s="45" t="s">
        <v>94</v>
      </c>
      <c r="C204" s="33">
        <v>203</v>
      </c>
      <c r="D204" s="45">
        <v>80161504</v>
      </c>
      <c r="E204" s="45"/>
      <c r="F204" s="45"/>
      <c r="G204" s="45" t="s">
        <v>964</v>
      </c>
      <c r="H204" s="45" t="s">
        <v>26</v>
      </c>
      <c r="I204" s="45" t="s">
        <v>681</v>
      </c>
      <c r="J204" s="45" t="s">
        <v>42</v>
      </c>
      <c r="K204" s="45">
        <v>3</v>
      </c>
      <c r="L204" s="45" t="s">
        <v>144</v>
      </c>
      <c r="M204" s="45">
        <v>4</v>
      </c>
      <c r="N204" s="45" t="s">
        <v>29</v>
      </c>
      <c r="O204" s="45" t="s">
        <v>702</v>
      </c>
      <c r="P204" s="45" t="s">
        <v>43</v>
      </c>
      <c r="Q204" s="45">
        <v>0</v>
      </c>
      <c r="R204" s="45" t="s">
        <v>31</v>
      </c>
      <c r="S204" s="22">
        <v>4000000</v>
      </c>
      <c r="T204" s="22">
        <v>16000000</v>
      </c>
      <c r="U204" s="22">
        <v>16000000</v>
      </c>
      <c r="V204" s="45" t="s">
        <v>32</v>
      </c>
      <c r="W204" s="45" t="s">
        <v>33</v>
      </c>
      <c r="X204" s="45" t="s">
        <v>350</v>
      </c>
      <c r="Y204" s="66">
        <v>3009133992</v>
      </c>
      <c r="Z204" s="45" t="s">
        <v>351</v>
      </c>
      <c r="AA204" s="45"/>
      <c r="AB204" s="45" t="s">
        <v>94</v>
      </c>
      <c r="AC204" s="45" t="s">
        <v>253</v>
      </c>
      <c r="AD204" s="45" t="s">
        <v>248</v>
      </c>
      <c r="AE204" s="45"/>
      <c r="AF204" s="45"/>
    </row>
    <row r="205" spans="1:32" s="112" customFormat="1" ht="41.4" x14ac:dyDescent="0.3">
      <c r="A205" s="45" t="s">
        <v>1302</v>
      </c>
      <c r="B205" s="45" t="s">
        <v>94</v>
      </c>
      <c r="C205" s="33">
        <v>204</v>
      </c>
      <c r="D205" s="45">
        <v>80111600</v>
      </c>
      <c r="E205" s="45"/>
      <c r="F205" s="45"/>
      <c r="G205" s="45" t="s">
        <v>965</v>
      </c>
      <c r="H205" s="45" t="s">
        <v>34</v>
      </c>
      <c r="I205" s="45" t="s">
        <v>1303</v>
      </c>
      <c r="J205" s="45" t="s">
        <v>50</v>
      </c>
      <c r="K205" s="45">
        <v>2</v>
      </c>
      <c r="L205" s="45" t="s">
        <v>60</v>
      </c>
      <c r="M205" s="45">
        <v>4</v>
      </c>
      <c r="N205" s="45" t="s">
        <v>29</v>
      </c>
      <c r="O205" s="45" t="s">
        <v>702</v>
      </c>
      <c r="P205" s="45" t="s">
        <v>43</v>
      </c>
      <c r="Q205" s="45">
        <v>0</v>
      </c>
      <c r="R205" s="45" t="s">
        <v>31</v>
      </c>
      <c r="S205" s="22">
        <v>3000000</v>
      </c>
      <c r="T205" s="22">
        <v>12000000</v>
      </c>
      <c r="U205" s="22">
        <v>12000000</v>
      </c>
      <c r="V205" s="45" t="s">
        <v>32</v>
      </c>
      <c r="W205" s="45" t="s">
        <v>33</v>
      </c>
      <c r="X205" s="45" t="s">
        <v>350</v>
      </c>
      <c r="Y205" s="66">
        <v>3009133992</v>
      </c>
      <c r="Z205" s="45" t="s">
        <v>351</v>
      </c>
      <c r="AA205" s="45"/>
      <c r="AB205" s="45" t="s">
        <v>94</v>
      </c>
      <c r="AC205" s="45" t="s">
        <v>270</v>
      </c>
      <c r="AD205" s="45" t="s">
        <v>248</v>
      </c>
      <c r="AE205" s="45"/>
      <c r="AF205" s="45"/>
    </row>
    <row r="206" spans="1:32" s="113" customFormat="1" ht="55.2" x14ac:dyDescent="0.3">
      <c r="A206" s="45" t="s">
        <v>1304</v>
      </c>
      <c r="B206" s="45" t="s">
        <v>94</v>
      </c>
      <c r="C206" s="33">
        <v>205</v>
      </c>
      <c r="D206" s="45">
        <v>80161504</v>
      </c>
      <c r="E206" s="45"/>
      <c r="F206" s="45"/>
      <c r="G206" s="45" t="s">
        <v>685</v>
      </c>
      <c r="H206" s="45" t="s">
        <v>26</v>
      </c>
      <c r="I206" s="45" t="s">
        <v>1305</v>
      </c>
      <c r="J206" s="45" t="s">
        <v>27</v>
      </c>
      <c r="K206" s="45">
        <v>1</v>
      </c>
      <c r="L206" s="45" t="s">
        <v>60</v>
      </c>
      <c r="M206" s="45">
        <v>4</v>
      </c>
      <c r="N206" s="45" t="s">
        <v>29</v>
      </c>
      <c r="O206" s="45" t="s">
        <v>702</v>
      </c>
      <c r="P206" s="45" t="s">
        <v>43</v>
      </c>
      <c r="Q206" s="45">
        <v>0</v>
      </c>
      <c r="R206" s="45" t="s">
        <v>31</v>
      </c>
      <c r="S206" s="22">
        <v>5000000</v>
      </c>
      <c r="T206" s="22">
        <v>20000000</v>
      </c>
      <c r="U206" s="22">
        <v>20000000</v>
      </c>
      <c r="V206" s="45" t="s">
        <v>32</v>
      </c>
      <c r="W206" s="45" t="s">
        <v>33</v>
      </c>
      <c r="X206" s="45" t="s">
        <v>350</v>
      </c>
      <c r="Y206" s="66">
        <v>3009133992</v>
      </c>
      <c r="Z206" s="45" t="s">
        <v>351</v>
      </c>
      <c r="AA206" s="45"/>
      <c r="AB206" s="45" t="s">
        <v>94</v>
      </c>
      <c r="AC206" s="45" t="s">
        <v>253</v>
      </c>
      <c r="AD206" s="45" t="s">
        <v>248</v>
      </c>
      <c r="AE206" s="45"/>
      <c r="AF206" s="45"/>
    </row>
    <row r="207" spans="1:32" s="113" customFormat="1" ht="41.4" x14ac:dyDescent="0.3">
      <c r="A207" s="45" t="s">
        <v>358</v>
      </c>
      <c r="B207" s="45" t="s">
        <v>94</v>
      </c>
      <c r="C207" s="33">
        <v>206</v>
      </c>
      <c r="D207" s="45">
        <v>80161504</v>
      </c>
      <c r="E207" s="45"/>
      <c r="F207" s="45"/>
      <c r="G207" s="45" t="s">
        <v>966</v>
      </c>
      <c r="H207" s="45" t="s">
        <v>26</v>
      </c>
      <c r="I207" s="45" t="s">
        <v>682</v>
      </c>
      <c r="J207" s="45" t="s">
        <v>42</v>
      </c>
      <c r="K207" s="45">
        <v>3</v>
      </c>
      <c r="L207" s="45" t="s">
        <v>144</v>
      </c>
      <c r="M207" s="45">
        <v>4</v>
      </c>
      <c r="N207" s="45" t="s">
        <v>29</v>
      </c>
      <c r="O207" s="45" t="s">
        <v>702</v>
      </c>
      <c r="P207" s="45" t="s">
        <v>43</v>
      </c>
      <c r="Q207" s="45">
        <v>0</v>
      </c>
      <c r="R207" s="45" t="s">
        <v>31</v>
      </c>
      <c r="S207" s="22">
        <v>8000000</v>
      </c>
      <c r="T207" s="22">
        <v>32000000</v>
      </c>
      <c r="U207" s="22">
        <v>32000000</v>
      </c>
      <c r="V207" s="45" t="s">
        <v>32</v>
      </c>
      <c r="W207" s="45" t="s">
        <v>33</v>
      </c>
      <c r="X207" s="45" t="s">
        <v>250</v>
      </c>
      <c r="Y207" s="66">
        <v>3009133992</v>
      </c>
      <c r="Z207" s="45" t="s">
        <v>251</v>
      </c>
      <c r="AA207" s="45"/>
      <c r="AB207" s="45" t="s">
        <v>94</v>
      </c>
      <c r="AC207" s="45" t="s">
        <v>253</v>
      </c>
      <c r="AD207" s="45" t="s">
        <v>1070</v>
      </c>
      <c r="AE207" s="45"/>
      <c r="AF207" s="45"/>
    </row>
    <row r="208" spans="1:32" s="112" customFormat="1" ht="41.4" x14ac:dyDescent="0.3">
      <c r="A208" s="45" t="s">
        <v>1306</v>
      </c>
      <c r="B208" s="45" t="s">
        <v>94</v>
      </c>
      <c r="C208" s="33">
        <v>207</v>
      </c>
      <c r="D208" s="45">
        <v>80161504</v>
      </c>
      <c r="E208" s="45"/>
      <c r="F208" s="45"/>
      <c r="G208" s="45" t="s">
        <v>359</v>
      </c>
      <c r="H208" s="45" t="s">
        <v>26</v>
      </c>
      <c r="I208" s="45" t="s">
        <v>1307</v>
      </c>
      <c r="J208" s="45" t="s">
        <v>27</v>
      </c>
      <c r="K208" s="45">
        <v>1</v>
      </c>
      <c r="L208" s="45" t="s">
        <v>60</v>
      </c>
      <c r="M208" s="45">
        <v>4</v>
      </c>
      <c r="N208" s="45" t="s">
        <v>29</v>
      </c>
      <c r="O208" s="45" t="s">
        <v>702</v>
      </c>
      <c r="P208" s="45" t="s">
        <v>43</v>
      </c>
      <c r="Q208" s="45">
        <v>0</v>
      </c>
      <c r="R208" s="45" t="s">
        <v>31</v>
      </c>
      <c r="S208" s="22">
        <v>7000000</v>
      </c>
      <c r="T208" s="22">
        <v>28000000</v>
      </c>
      <c r="U208" s="22">
        <v>28000000</v>
      </c>
      <c r="V208" s="45" t="s">
        <v>32</v>
      </c>
      <c r="W208" s="45" t="s">
        <v>33</v>
      </c>
      <c r="X208" s="45" t="s">
        <v>1308</v>
      </c>
      <c r="Y208" s="66">
        <v>3009133992</v>
      </c>
      <c r="Z208" s="45" t="s">
        <v>1309</v>
      </c>
      <c r="AA208" s="45"/>
      <c r="AB208" s="45" t="s">
        <v>94</v>
      </c>
      <c r="AC208" s="45" t="s">
        <v>253</v>
      </c>
      <c r="AD208" s="45" t="s">
        <v>248</v>
      </c>
      <c r="AE208" s="45"/>
      <c r="AF208" s="45"/>
    </row>
    <row r="209" spans="1:32" s="112" customFormat="1" ht="82.8" x14ac:dyDescent="0.3">
      <c r="A209" s="45" t="s">
        <v>1310</v>
      </c>
      <c r="B209" s="45" t="s">
        <v>1311</v>
      </c>
      <c r="C209" s="33">
        <v>208</v>
      </c>
      <c r="D209" s="45">
        <v>80161504</v>
      </c>
      <c r="E209" s="45"/>
      <c r="F209" s="45"/>
      <c r="G209" s="45" t="s">
        <v>360</v>
      </c>
      <c r="H209" s="45" t="s">
        <v>26</v>
      </c>
      <c r="I209" s="45" t="s">
        <v>1312</v>
      </c>
      <c r="J209" s="45" t="s">
        <v>50</v>
      </c>
      <c r="K209" s="45">
        <v>2</v>
      </c>
      <c r="L209" s="45" t="s">
        <v>53</v>
      </c>
      <c r="M209" s="45">
        <v>4</v>
      </c>
      <c r="N209" s="45" t="s">
        <v>29</v>
      </c>
      <c r="O209" s="45" t="s">
        <v>702</v>
      </c>
      <c r="P209" s="45" t="s">
        <v>43</v>
      </c>
      <c r="Q209" s="45">
        <v>0</v>
      </c>
      <c r="R209" s="45" t="s">
        <v>31</v>
      </c>
      <c r="S209" s="22">
        <v>4500000</v>
      </c>
      <c r="T209" s="22">
        <v>18000000</v>
      </c>
      <c r="U209" s="22">
        <v>18000000</v>
      </c>
      <c r="V209" s="45" t="s">
        <v>32</v>
      </c>
      <c r="W209" s="3" t="s">
        <v>33</v>
      </c>
      <c r="X209" s="45" t="s">
        <v>1313</v>
      </c>
      <c r="Y209" s="66">
        <v>3009133992</v>
      </c>
      <c r="Z209" s="45" t="s">
        <v>1314</v>
      </c>
      <c r="AA209" s="45"/>
      <c r="AB209" s="45" t="s">
        <v>1311</v>
      </c>
      <c r="AC209" s="45" t="s">
        <v>270</v>
      </c>
      <c r="AD209" s="45" t="s">
        <v>248</v>
      </c>
      <c r="AE209" s="45"/>
      <c r="AF209" s="45"/>
    </row>
    <row r="210" spans="1:32" s="113" customFormat="1" ht="110.4" x14ac:dyDescent="0.3">
      <c r="A210" s="45" t="s">
        <v>1315</v>
      </c>
      <c r="B210" s="45" t="s">
        <v>1311</v>
      </c>
      <c r="C210" s="33">
        <v>209</v>
      </c>
      <c r="D210" s="45">
        <v>80161504</v>
      </c>
      <c r="E210" s="45"/>
      <c r="F210" s="45"/>
      <c r="G210" s="45" t="s">
        <v>967</v>
      </c>
      <c r="H210" s="45" t="s">
        <v>26</v>
      </c>
      <c r="I210" s="45" t="s">
        <v>1316</v>
      </c>
      <c r="J210" s="45" t="s">
        <v>50</v>
      </c>
      <c r="K210" s="45">
        <v>2</v>
      </c>
      <c r="L210" s="45" t="s">
        <v>53</v>
      </c>
      <c r="M210" s="45">
        <v>4</v>
      </c>
      <c r="N210" s="45" t="s">
        <v>29</v>
      </c>
      <c r="O210" s="45" t="s">
        <v>702</v>
      </c>
      <c r="P210" s="45" t="s">
        <v>43</v>
      </c>
      <c r="Q210" s="45">
        <v>0</v>
      </c>
      <c r="R210" s="45" t="s">
        <v>31</v>
      </c>
      <c r="S210" s="22">
        <v>4500000</v>
      </c>
      <c r="T210" s="22">
        <v>18000000</v>
      </c>
      <c r="U210" s="22">
        <v>18000000</v>
      </c>
      <c r="V210" s="45" t="s">
        <v>32</v>
      </c>
      <c r="W210" s="3" t="s">
        <v>33</v>
      </c>
      <c r="X210" s="45" t="s">
        <v>1313</v>
      </c>
      <c r="Y210" s="66">
        <v>3009133992</v>
      </c>
      <c r="Z210" s="45" t="s">
        <v>1314</v>
      </c>
      <c r="AA210" s="45"/>
      <c r="AB210" s="45" t="s">
        <v>1311</v>
      </c>
      <c r="AC210" s="45" t="s">
        <v>270</v>
      </c>
      <c r="AD210" s="45" t="s">
        <v>248</v>
      </c>
      <c r="AE210" s="45"/>
      <c r="AF210" s="45"/>
    </row>
    <row r="211" spans="1:32" s="112" customFormat="1" ht="69" x14ac:dyDescent="0.3">
      <c r="A211" s="45" t="s">
        <v>459</v>
      </c>
      <c r="B211" s="45" t="s">
        <v>106</v>
      </c>
      <c r="C211" s="33">
        <v>210</v>
      </c>
      <c r="D211" s="45" t="s">
        <v>713</v>
      </c>
      <c r="E211" s="45"/>
      <c r="F211" s="45"/>
      <c r="G211" s="45" t="s">
        <v>968</v>
      </c>
      <c r="H211" s="45" t="s">
        <v>175</v>
      </c>
      <c r="I211" s="45" t="s">
        <v>76</v>
      </c>
      <c r="J211" s="45" t="s">
        <v>42</v>
      </c>
      <c r="K211" s="45">
        <v>3</v>
      </c>
      <c r="L211" s="45" t="s">
        <v>28</v>
      </c>
      <c r="M211" s="45">
        <v>10</v>
      </c>
      <c r="N211" s="69" t="s">
        <v>216</v>
      </c>
      <c r="O211" s="45" t="s">
        <v>703</v>
      </c>
      <c r="P211" s="3" t="s">
        <v>310</v>
      </c>
      <c r="Q211" s="45">
        <v>1</v>
      </c>
      <c r="R211" s="45" t="s">
        <v>31</v>
      </c>
      <c r="S211" s="22"/>
      <c r="T211" s="22">
        <v>2778362365.7910652</v>
      </c>
      <c r="U211" s="22">
        <v>1500101807.8955326</v>
      </c>
      <c r="V211" s="45" t="s">
        <v>44</v>
      </c>
      <c r="W211" s="3" t="s">
        <v>735</v>
      </c>
      <c r="X211" s="45" t="s">
        <v>234</v>
      </c>
      <c r="Y211" s="45">
        <v>3009133992</v>
      </c>
      <c r="Z211" s="51" t="s">
        <v>249</v>
      </c>
      <c r="AA211" s="45"/>
      <c r="AB211" s="45" t="s">
        <v>106</v>
      </c>
      <c r="AC211" s="45" t="s">
        <v>176</v>
      </c>
      <c r="AD211" s="45" t="s">
        <v>1482</v>
      </c>
      <c r="AE211" s="45"/>
      <c r="AF211" s="45"/>
    </row>
    <row r="212" spans="1:32" s="113" customFormat="1" ht="55.2" x14ac:dyDescent="0.3">
      <c r="A212" s="5" t="s">
        <v>460</v>
      </c>
      <c r="B212" s="5" t="s">
        <v>106</v>
      </c>
      <c r="C212" s="6">
        <v>211</v>
      </c>
      <c r="D212" s="5" t="s">
        <v>714</v>
      </c>
      <c r="E212" s="5"/>
      <c r="F212" s="5"/>
      <c r="G212" s="5" t="s">
        <v>969</v>
      </c>
      <c r="H212" s="5" t="s">
        <v>177</v>
      </c>
      <c r="I212" s="5" t="s">
        <v>76</v>
      </c>
      <c r="J212" s="5" t="s">
        <v>42</v>
      </c>
      <c r="K212" s="5">
        <v>3</v>
      </c>
      <c r="L212" s="5" t="s">
        <v>28</v>
      </c>
      <c r="M212" s="5">
        <v>9</v>
      </c>
      <c r="N212" s="5" t="s">
        <v>134</v>
      </c>
      <c r="O212" s="5" t="s">
        <v>706</v>
      </c>
      <c r="P212" s="5" t="s">
        <v>43</v>
      </c>
      <c r="Q212" s="5">
        <v>0</v>
      </c>
      <c r="R212" s="5" t="s">
        <v>31</v>
      </c>
      <c r="S212" s="37"/>
      <c r="T212" s="37">
        <v>221841250</v>
      </c>
      <c r="U212" s="37">
        <v>221841250</v>
      </c>
      <c r="V212" s="5" t="s">
        <v>32</v>
      </c>
      <c r="W212" s="5" t="s">
        <v>33</v>
      </c>
      <c r="X212" s="5" t="s">
        <v>234</v>
      </c>
      <c r="Y212" s="5">
        <v>3009133992</v>
      </c>
      <c r="Z212" s="18" t="s">
        <v>249</v>
      </c>
      <c r="AA212" s="5"/>
      <c r="AB212" s="5" t="s">
        <v>106</v>
      </c>
      <c r="AC212" s="5" t="s">
        <v>176</v>
      </c>
      <c r="AD212" s="5" t="s">
        <v>1435</v>
      </c>
      <c r="AE212" s="5"/>
      <c r="AF212" s="5"/>
    </row>
    <row r="213" spans="1:32" s="113" customFormat="1" ht="96.6" x14ac:dyDescent="0.3">
      <c r="A213" s="45" t="s">
        <v>461</v>
      </c>
      <c r="B213" s="45" t="s">
        <v>106</v>
      </c>
      <c r="C213" s="33">
        <v>212</v>
      </c>
      <c r="D213" s="45">
        <v>80131502</v>
      </c>
      <c r="E213" s="45"/>
      <c r="F213" s="45"/>
      <c r="G213" s="45" t="s">
        <v>970</v>
      </c>
      <c r="H213" s="45" t="s">
        <v>179</v>
      </c>
      <c r="I213" s="45"/>
      <c r="J213" s="45" t="s">
        <v>58</v>
      </c>
      <c r="K213" s="45">
        <v>4</v>
      </c>
      <c r="L213" s="45" t="s">
        <v>28</v>
      </c>
      <c r="M213" s="45">
        <v>8</v>
      </c>
      <c r="N213" s="45" t="s">
        <v>29</v>
      </c>
      <c r="O213" s="45" t="s">
        <v>702</v>
      </c>
      <c r="P213" s="45" t="s">
        <v>43</v>
      </c>
      <c r="Q213" s="45">
        <v>0</v>
      </c>
      <c r="R213" s="45" t="s">
        <v>31</v>
      </c>
      <c r="S213" s="22">
        <v>2466326</v>
      </c>
      <c r="T213" s="22">
        <f>+M213*S213</f>
        <v>19730608</v>
      </c>
      <c r="U213" s="22">
        <f>+T213</f>
        <v>19730608</v>
      </c>
      <c r="V213" s="45" t="s">
        <v>32</v>
      </c>
      <c r="W213" s="45" t="s">
        <v>33</v>
      </c>
      <c r="X213" s="45" t="s">
        <v>1491</v>
      </c>
      <c r="Y213" s="66">
        <v>3009133992</v>
      </c>
      <c r="Z213" s="51" t="s">
        <v>1492</v>
      </c>
      <c r="AA213" s="45"/>
      <c r="AB213" s="45" t="s">
        <v>106</v>
      </c>
      <c r="AC213" s="45" t="s">
        <v>274</v>
      </c>
      <c r="AD213" s="45" t="s">
        <v>1559</v>
      </c>
      <c r="AE213" s="45"/>
      <c r="AF213" s="45"/>
    </row>
    <row r="214" spans="1:32" s="112" customFormat="1" ht="69" x14ac:dyDescent="0.3">
      <c r="A214" s="45" t="s">
        <v>462</v>
      </c>
      <c r="B214" s="45" t="s">
        <v>106</v>
      </c>
      <c r="C214" s="33">
        <v>213</v>
      </c>
      <c r="D214" s="45">
        <v>80131502</v>
      </c>
      <c r="E214" s="45"/>
      <c r="F214" s="45"/>
      <c r="G214" s="45" t="s">
        <v>1603</v>
      </c>
      <c r="H214" s="45" t="s">
        <v>179</v>
      </c>
      <c r="I214" s="45"/>
      <c r="J214" s="45" t="s">
        <v>53</v>
      </c>
      <c r="K214" s="45">
        <v>5</v>
      </c>
      <c r="L214" s="45" t="s">
        <v>28</v>
      </c>
      <c r="M214" s="45">
        <v>7.5</v>
      </c>
      <c r="N214" s="45" t="s">
        <v>29</v>
      </c>
      <c r="O214" s="45" t="s">
        <v>702</v>
      </c>
      <c r="P214" s="45" t="s">
        <v>43</v>
      </c>
      <c r="Q214" s="45">
        <v>0</v>
      </c>
      <c r="R214" s="45" t="s">
        <v>31</v>
      </c>
      <c r="S214" s="22">
        <v>0</v>
      </c>
      <c r="T214" s="22">
        <v>74800000</v>
      </c>
      <c r="U214" s="22">
        <f>+T214</f>
        <v>74800000</v>
      </c>
      <c r="V214" s="45" t="s">
        <v>32</v>
      </c>
      <c r="W214" s="45" t="s">
        <v>33</v>
      </c>
      <c r="X214" s="45" t="s">
        <v>1580</v>
      </c>
      <c r="Y214" s="66">
        <v>3009133992</v>
      </c>
      <c r="Z214" s="51" t="s">
        <v>769</v>
      </c>
      <c r="AA214" s="45"/>
      <c r="AB214" s="45" t="s">
        <v>106</v>
      </c>
      <c r="AC214" s="45" t="s">
        <v>274</v>
      </c>
      <c r="AD214" s="45" t="s">
        <v>1681</v>
      </c>
      <c r="AE214" s="45"/>
      <c r="AF214" s="45"/>
    </row>
    <row r="215" spans="1:32" s="112" customFormat="1" ht="41.4" x14ac:dyDescent="0.3">
      <c r="A215" s="45" t="s">
        <v>463</v>
      </c>
      <c r="B215" s="45" t="s">
        <v>106</v>
      </c>
      <c r="C215" s="33">
        <v>214</v>
      </c>
      <c r="D215" s="45" t="s">
        <v>178</v>
      </c>
      <c r="E215" s="45"/>
      <c r="F215" s="45"/>
      <c r="G215" s="45" t="s">
        <v>971</v>
      </c>
      <c r="H215" s="45" t="s">
        <v>179</v>
      </c>
      <c r="I215" s="45"/>
      <c r="J215" s="45" t="s">
        <v>58</v>
      </c>
      <c r="K215" s="45">
        <v>4</v>
      </c>
      <c r="L215" s="45" t="s">
        <v>28</v>
      </c>
      <c r="M215" s="45">
        <v>8</v>
      </c>
      <c r="N215" s="45" t="s">
        <v>29</v>
      </c>
      <c r="O215" s="45" t="s">
        <v>702</v>
      </c>
      <c r="P215" s="45" t="s">
        <v>43</v>
      </c>
      <c r="Q215" s="45">
        <v>0</v>
      </c>
      <c r="R215" s="45" t="s">
        <v>31</v>
      </c>
      <c r="S215" s="22">
        <v>0</v>
      </c>
      <c r="T215" s="22">
        <v>18576000</v>
      </c>
      <c r="U215" s="22">
        <f>+T215</f>
        <v>18576000</v>
      </c>
      <c r="V215" s="45" t="s">
        <v>32</v>
      </c>
      <c r="W215" s="45" t="s">
        <v>33</v>
      </c>
      <c r="X215" s="45" t="s">
        <v>766</v>
      </c>
      <c r="Y215" s="66">
        <v>3009133992</v>
      </c>
      <c r="Z215" s="51" t="s">
        <v>770</v>
      </c>
      <c r="AA215" s="45"/>
      <c r="AB215" s="45" t="s">
        <v>106</v>
      </c>
      <c r="AC215" s="45" t="s">
        <v>274</v>
      </c>
      <c r="AD215" s="45" t="s">
        <v>248</v>
      </c>
      <c r="AE215" s="45"/>
      <c r="AF215" s="45"/>
    </row>
    <row r="216" spans="1:32" s="112" customFormat="1" ht="41.4" x14ac:dyDescent="0.3">
      <c r="A216" s="45" t="s">
        <v>1317</v>
      </c>
      <c r="B216" s="45" t="s">
        <v>106</v>
      </c>
      <c r="C216" s="33">
        <v>215</v>
      </c>
      <c r="D216" s="45" t="s">
        <v>178</v>
      </c>
      <c r="E216" s="45"/>
      <c r="F216" s="45"/>
      <c r="G216" s="45" t="s">
        <v>233</v>
      </c>
      <c r="H216" s="45" t="s">
        <v>179</v>
      </c>
      <c r="I216" s="45"/>
      <c r="J216" s="45" t="s">
        <v>27</v>
      </c>
      <c r="K216" s="45">
        <v>1</v>
      </c>
      <c r="L216" s="45" t="s">
        <v>61</v>
      </c>
      <c r="M216" s="45">
        <v>11</v>
      </c>
      <c r="N216" s="45" t="s">
        <v>29</v>
      </c>
      <c r="O216" s="45" t="s">
        <v>702</v>
      </c>
      <c r="P216" s="45" t="s">
        <v>43</v>
      </c>
      <c r="Q216" s="45">
        <v>0</v>
      </c>
      <c r="R216" s="45" t="s">
        <v>31</v>
      </c>
      <c r="S216" s="22">
        <v>17468214</v>
      </c>
      <c r="T216" s="22">
        <v>192150354</v>
      </c>
      <c r="U216" s="22">
        <v>192150354</v>
      </c>
      <c r="V216" s="45" t="s">
        <v>32</v>
      </c>
      <c r="W216" s="45" t="s">
        <v>33</v>
      </c>
      <c r="X216" s="45" t="s">
        <v>246</v>
      </c>
      <c r="Y216" s="66">
        <v>3009133992</v>
      </c>
      <c r="Z216" s="51" t="s">
        <v>247</v>
      </c>
      <c r="AA216" s="45"/>
      <c r="AB216" s="45" t="s">
        <v>106</v>
      </c>
      <c r="AC216" s="45" t="s">
        <v>274</v>
      </c>
      <c r="AD216" s="45" t="s">
        <v>248</v>
      </c>
      <c r="AE216" s="45"/>
      <c r="AF216" s="45"/>
    </row>
    <row r="217" spans="1:32" s="112" customFormat="1" ht="41.4" x14ac:dyDescent="0.3">
      <c r="A217" s="45" t="s">
        <v>464</v>
      </c>
      <c r="B217" s="45" t="s">
        <v>106</v>
      </c>
      <c r="C217" s="33">
        <v>216</v>
      </c>
      <c r="D217" s="45" t="s">
        <v>178</v>
      </c>
      <c r="E217" s="45"/>
      <c r="F217" s="45"/>
      <c r="G217" s="45" t="s">
        <v>972</v>
      </c>
      <c r="H217" s="45" t="s">
        <v>179</v>
      </c>
      <c r="I217" s="45"/>
      <c r="J217" s="45" t="s">
        <v>58</v>
      </c>
      <c r="K217" s="45">
        <v>4</v>
      </c>
      <c r="L217" s="45" t="s">
        <v>28</v>
      </c>
      <c r="M217" s="45">
        <v>8</v>
      </c>
      <c r="N217" s="45" t="s">
        <v>29</v>
      </c>
      <c r="O217" s="45" t="s">
        <v>702</v>
      </c>
      <c r="P217" s="45" t="s">
        <v>43</v>
      </c>
      <c r="Q217" s="45">
        <v>0</v>
      </c>
      <c r="R217" s="45" t="s">
        <v>31</v>
      </c>
      <c r="S217" s="22">
        <v>0</v>
      </c>
      <c r="T217" s="22">
        <v>11742000</v>
      </c>
      <c r="U217" s="22">
        <f>+T217</f>
        <v>11742000</v>
      </c>
      <c r="V217" s="45" t="s">
        <v>32</v>
      </c>
      <c r="W217" s="45" t="s">
        <v>33</v>
      </c>
      <c r="X217" s="45" t="s">
        <v>766</v>
      </c>
      <c r="Y217" s="66">
        <v>3009133992</v>
      </c>
      <c r="Z217" s="51" t="s">
        <v>770</v>
      </c>
      <c r="AA217" s="45"/>
      <c r="AB217" s="45" t="s">
        <v>106</v>
      </c>
      <c r="AC217" s="45" t="s">
        <v>274</v>
      </c>
      <c r="AD217" s="45" t="s">
        <v>248</v>
      </c>
      <c r="AE217" s="45"/>
      <c r="AF217" s="45"/>
    </row>
    <row r="218" spans="1:32" s="113" customFormat="1" ht="41.4" x14ac:dyDescent="0.3">
      <c r="A218" s="45" t="s">
        <v>465</v>
      </c>
      <c r="B218" s="45" t="s">
        <v>106</v>
      </c>
      <c r="C218" s="33">
        <v>217</v>
      </c>
      <c r="D218" s="45" t="s">
        <v>178</v>
      </c>
      <c r="E218" s="45"/>
      <c r="F218" s="45"/>
      <c r="G218" s="45" t="s">
        <v>973</v>
      </c>
      <c r="H218" s="45" t="s">
        <v>179</v>
      </c>
      <c r="I218" s="45"/>
      <c r="J218" s="45" t="s">
        <v>58</v>
      </c>
      <c r="K218" s="45">
        <v>4</v>
      </c>
      <c r="L218" s="45" t="s">
        <v>28</v>
      </c>
      <c r="M218" s="45">
        <v>8</v>
      </c>
      <c r="N218" s="45" t="s">
        <v>29</v>
      </c>
      <c r="O218" s="45" t="s">
        <v>702</v>
      </c>
      <c r="P218" s="45" t="s">
        <v>43</v>
      </c>
      <c r="Q218" s="45">
        <v>0</v>
      </c>
      <c r="R218" s="45" t="s">
        <v>31</v>
      </c>
      <c r="S218" s="22">
        <v>0</v>
      </c>
      <c r="T218" s="22">
        <v>17834000</v>
      </c>
      <c r="U218" s="22">
        <f>+T218</f>
        <v>17834000</v>
      </c>
      <c r="V218" s="45" t="s">
        <v>32</v>
      </c>
      <c r="W218" s="45" t="s">
        <v>33</v>
      </c>
      <c r="X218" s="45" t="s">
        <v>766</v>
      </c>
      <c r="Y218" s="66">
        <v>3009133992</v>
      </c>
      <c r="Z218" s="51" t="s">
        <v>770</v>
      </c>
      <c r="AA218" s="45"/>
      <c r="AB218" s="45" t="s">
        <v>106</v>
      </c>
      <c r="AC218" s="45" t="s">
        <v>274</v>
      </c>
      <c r="AD218" s="45" t="s">
        <v>1497</v>
      </c>
      <c r="AE218" s="45"/>
      <c r="AF218" s="45"/>
    </row>
    <row r="219" spans="1:32" s="112" customFormat="1" ht="41.4" x14ac:dyDescent="0.3">
      <c r="A219" s="45" t="s">
        <v>1318</v>
      </c>
      <c r="B219" s="45" t="s">
        <v>106</v>
      </c>
      <c r="C219" s="33">
        <v>218</v>
      </c>
      <c r="D219" s="45" t="s">
        <v>178</v>
      </c>
      <c r="E219" s="45"/>
      <c r="F219" s="45"/>
      <c r="G219" s="45" t="s">
        <v>180</v>
      </c>
      <c r="H219" s="45" t="s">
        <v>179</v>
      </c>
      <c r="I219" s="45"/>
      <c r="J219" s="45" t="s">
        <v>50</v>
      </c>
      <c r="K219" s="45">
        <v>2</v>
      </c>
      <c r="L219" s="45" t="s">
        <v>28</v>
      </c>
      <c r="M219" s="45">
        <v>10.5</v>
      </c>
      <c r="N219" s="45" t="s">
        <v>29</v>
      </c>
      <c r="O219" s="45" t="s">
        <v>702</v>
      </c>
      <c r="P219" s="45" t="s">
        <v>43</v>
      </c>
      <c r="Q219" s="45">
        <v>0</v>
      </c>
      <c r="R219" s="45" t="s">
        <v>31</v>
      </c>
      <c r="S219" s="22">
        <v>0</v>
      </c>
      <c r="T219" s="22">
        <v>282528000</v>
      </c>
      <c r="U219" s="22">
        <v>282528000</v>
      </c>
      <c r="V219" s="45" t="s">
        <v>32</v>
      </c>
      <c r="W219" s="45" t="s">
        <v>33</v>
      </c>
      <c r="X219" s="45" t="s">
        <v>246</v>
      </c>
      <c r="Y219" s="66">
        <v>3009133992</v>
      </c>
      <c r="Z219" s="51" t="s">
        <v>247</v>
      </c>
      <c r="AA219" s="45"/>
      <c r="AB219" s="45" t="s">
        <v>106</v>
      </c>
      <c r="AC219" s="45" t="s">
        <v>274</v>
      </c>
      <c r="AD219" s="45" t="s">
        <v>248</v>
      </c>
      <c r="AE219" s="45"/>
      <c r="AF219" s="45"/>
    </row>
    <row r="220" spans="1:32" s="112" customFormat="1" ht="96.6" x14ac:dyDescent="0.3">
      <c r="A220" s="45" t="s">
        <v>466</v>
      </c>
      <c r="B220" s="45" t="s">
        <v>106</v>
      </c>
      <c r="C220" s="33">
        <v>219</v>
      </c>
      <c r="D220" s="45" t="s">
        <v>178</v>
      </c>
      <c r="E220" s="45"/>
      <c r="F220" s="45"/>
      <c r="G220" s="45" t="s">
        <v>974</v>
      </c>
      <c r="H220" s="45" t="s">
        <v>179</v>
      </c>
      <c r="I220" s="45"/>
      <c r="J220" s="45" t="s">
        <v>58</v>
      </c>
      <c r="K220" s="45">
        <v>4</v>
      </c>
      <c r="L220" s="45" t="s">
        <v>28</v>
      </c>
      <c r="M220" s="45">
        <v>8</v>
      </c>
      <c r="N220" s="45" t="s">
        <v>29</v>
      </c>
      <c r="O220" s="45" t="s">
        <v>702</v>
      </c>
      <c r="P220" s="45" t="s">
        <v>43</v>
      </c>
      <c r="Q220" s="45">
        <v>0</v>
      </c>
      <c r="R220" s="45" t="s">
        <v>31</v>
      </c>
      <c r="S220" s="22"/>
      <c r="T220" s="22">
        <v>13335992</v>
      </c>
      <c r="U220" s="22">
        <f>+T220</f>
        <v>13335992</v>
      </c>
      <c r="V220" s="45" t="s">
        <v>32</v>
      </c>
      <c r="W220" s="45" t="s">
        <v>33</v>
      </c>
      <c r="X220" s="45" t="s">
        <v>766</v>
      </c>
      <c r="Y220" s="45">
        <v>3009133992</v>
      </c>
      <c r="Z220" s="51" t="s">
        <v>770</v>
      </c>
      <c r="AA220" s="45"/>
      <c r="AB220" s="45" t="s">
        <v>106</v>
      </c>
      <c r="AC220" s="45" t="s">
        <v>274</v>
      </c>
      <c r="AD220" s="45" t="s">
        <v>1555</v>
      </c>
      <c r="AE220" s="45"/>
      <c r="AF220" s="45"/>
    </row>
    <row r="221" spans="1:32" s="112" customFormat="1" ht="96.6" x14ac:dyDescent="0.3">
      <c r="A221" s="45" t="s">
        <v>467</v>
      </c>
      <c r="B221" s="45" t="s">
        <v>106</v>
      </c>
      <c r="C221" s="33">
        <v>220</v>
      </c>
      <c r="D221" s="45" t="s">
        <v>178</v>
      </c>
      <c r="E221" s="45"/>
      <c r="F221" s="45"/>
      <c r="G221" s="45" t="s">
        <v>975</v>
      </c>
      <c r="H221" s="45" t="s">
        <v>179</v>
      </c>
      <c r="I221" s="45"/>
      <c r="J221" s="45" t="s">
        <v>58</v>
      </c>
      <c r="K221" s="45">
        <v>4</v>
      </c>
      <c r="L221" s="45" t="s">
        <v>28</v>
      </c>
      <c r="M221" s="45">
        <v>8</v>
      </c>
      <c r="N221" s="45" t="s">
        <v>29</v>
      </c>
      <c r="O221" s="45" t="s">
        <v>702</v>
      </c>
      <c r="P221" s="45" t="s">
        <v>43</v>
      </c>
      <c r="Q221" s="45">
        <v>0</v>
      </c>
      <c r="R221" s="45" t="s">
        <v>31</v>
      </c>
      <c r="S221" s="22"/>
      <c r="T221" s="22">
        <v>12203200</v>
      </c>
      <c r="U221" s="22">
        <f>+T221</f>
        <v>12203200</v>
      </c>
      <c r="V221" s="45" t="s">
        <v>32</v>
      </c>
      <c r="W221" s="45" t="s">
        <v>33</v>
      </c>
      <c r="X221" s="45" t="s">
        <v>766</v>
      </c>
      <c r="Y221" s="45">
        <v>3009133992</v>
      </c>
      <c r="Z221" s="51" t="s">
        <v>770</v>
      </c>
      <c r="AA221" s="45"/>
      <c r="AB221" s="45" t="s">
        <v>106</v>
      </c>
      <c r="AC221" s="45" t="s">
        <v>274</v>
      </c>
      <c r="AD221" s="45" t="s">
        <v>1555</v>
      </c>
      <c r="AE221" s="45"/>
      <c r="AF221" s="45"/>
    </row>
    <row r="222" spans="1:32" s="112" customFormat="1" ht="96.6" x14ac:dyDescent="0.3">
      <c r="A222" s="45" t="s">
        <v>468</v>
      </c>
      <c r="B222" s="45" t="s">
        <v>106</v>
      </c>
      <c r="C222" s="33">
        <v>221</v>
      </c>
      <c r="D222" s="45" t="s">
        <v>178</v>
      </c>
      <c r="E222" s="45"/>
      <c r="F222" s="45"/>
      <c r="G222" s="45" t="s">
        <v>976</v>
      </c>
      <c r="H222" s="45" t="s">
        <v>179</v>
      </c>
      <c r="I222" s="45"/>
      <c r="J222" s="45" t="s">
        <v>58</v>
      </c>
      <c r="K222" s="45">
        <v>4</v>
      </c>
      <c r="L222" s="45" t="s">
        <v>28</v>
      </c>
      <c r="M222" s="45">
        <v>8</v>
      </c>
      <c r="N222" s="45" t="s">
        <v>29</v>
      </c>
      <c r="O222" s="45" t="s">
        <v>702</v>
      </c>
      <c r="P222" s="45" t="s">
        <v>43</v>
      </c>
      <c r="Q222" s="45">
        <v>0</v>
      </c>
      <c r="R222" s="45" t="s">
        <v>31</v>
      </c>
      <c r="S222" s="22">
        <v>0</v>
      </c>
      <c r="T222" s="22">
        <v>16800000</v>
      </c>
      <c r="U222" s="22">
        <f>+T222</f>
        <v>16800000</v>
      </c>
      <c r="V222" s="45" t="s">
        <v>32</v>
      </c>
      <c r="W222" s="45" t="s">
        <v>33</v>
      </c>
      <c r="X222" s="45" t="s">
        <v>1580</v>
      </c>
      <c r="Y222" s="66">
        <v>3009133992</v>
      </c>
      <c r="Z222" s="51" t="s">
        <v>769</v>
      </c>
      <c r="AA222" s="45"/>
      <c r="AB222" s="45" t="s">
        <v>106</v>
      </c>
      <c r="AC222" s="45" t="s">
        <v>274</v>
      </c>
      <c r="AD222" s="45" t="s">
        <v>1561</v>
      </c>
      <c r="AE222" s="45"/>
      <c r="AF222" s="45"/>
    </row>
    <row r="223" spans="1:32" s="112" customFormat="1" ht="41.4" x14ac:dyDescent="0.3">
      <c r="A223" s="45" t="s">
        <v>469</v>
      </c>
      <c r="B223" s="45" t="s">
        <v>106</v>
      </c>
      <c r="C223" s="33">
        <v>222</v>
      </c>
      <c r="D223" s="45" t="s">
        <v>178</v>
      </c>
      <c r="E223" s="45"/>
      <c r="F223" s="45"/>
      <c r="G223" s="45" t="s">
        <v>977</v>
      </c>
      <c r="H223" s="45" t="s">
        <v>179</v>
      </c>
      <c r="I223" s="45"/>
      <c r="J223" s="45" t="s">
        <v>53</v>
      </c>
      <c r="K223" s="45">
        <v>5</v>
      </c>
      <c r="L223" s="45" t="s">
        <v>28</v>
      </c>
      <c r="M223" s="45">
        <v>8</v>
      </c>
      <c r="N223" s="45" t="s">
        <v>29</v>
      </c>
      <c r="O223" s="45" t="s">
        <v>702</v>
      </c>
      <c r="P223" s="45" t="s">
        <v>43</v>
      </c>
      <c r="Q223" s="45">
        <v>0</v>
      </c>
      <c r="R223" s="45" t="s">
        <v>31</v>
      </c>
      <c r="S223" s="22">
        <v>0</v>
      </c>
      <c r="T223" s="22">
        <v>29439000</v>
      </c>
      <c r="U223" s="22">
        <f>+T223</f>
        <v>29439000</v>
      </c>
      <c r="V223" s="45" t="s">
        <v>32</v>
      </c>
      <c r="W223" s="45" t="s">
        <v>33</v>
      </c>
      <c r="X223" s="45" t="s">
        <v>1580</v>
      </c>
      <c r="Y223" s="66">
        <v>3009133992</v>
      </c>
      <c r="Z223" s="51" t="s">
        <v>769</v>
      </c>
      <c r="AA223" s="45"/>
      <c r="AB223" s="45" t="s">
        <v>106</v>
      </c>
      <c r="AC223" s="45" t="s">
        <v>274</v>
      </c>
      <c r="AD223" s="45" t="s">
        <v>1483</v>
      </c>
      <c r="AE223" s="45"/>
      <c r="AF223" s="45"/>
    </row>
    <row r="224" spans="1:32" s="112" customFormat="1" ht="41.4" x14ac:dyDescent="0.3">
      <c r="A224" s="45" t="s">
        <v>470</v>
      </c>
      <c r="B224" s="45" t="s">
        <v>106</v>
      </c>
      <c r="C224" s="33">
        <v>223</v>
      </c>
      <c r="D224" s="45" t="s">
        <v>178</v>
      </c>
      <c r="E224" s="45"/>
      <c r="F224" s="45"/>
      <c r="G224" s="45" t="s">
        <v>978</v>
      </c>
      <c r="H224" s="45" t="s">
        <v>179</v>
      </c>
      <c r="I224" s="45"/>
      <c r="J224" s="45" t="s">
        <v>58</v>
      </c>
      <c r="K224" s="45">
        <v>4</v>
      </c>
      <c r="L224" s="45" t="s">
        <v>28</v>
      </c>
      <c r="M224" s="45">
        <v>8</v>
      </c>
      <c r="N224" s="45" t="s">
        <v>29</v>
      </c>
      <c r="O224" s="45" t="s">
        <v>702</v>
      </c>
      <c r="P224" s="45" t="s">
        <v>43</v>
      </c>
      <c r="Q224" s="45">
        <v>0</v>
      </c>
      <c r="R224" s="45" t="s">
        <v>31</v>
      </c>
      <c r="S224" s="22">
        <v>0</v>
      </c>
      <c r="T224" s="22">
        <v>127707450</v>
      </c>
      <c r="U224" s="22">
        <f>+T224</f>
        <v>127707450</v>
      </c>
      <c r="V224" s="45" t="s">
        <v>32</v>
      </c>
      <c r="W224" s="45" t="s">
        <v>33</v>
      </c>
      <c r="X224" s="45" t="s">
        <v>198</v>
      </c>
      <c r="Y224" s="66">
        <v>3009133992</v>
      </c>
      <c r="Z224" s="51" t="s">
        <v>242</v>
      </c>
      <c r="AA224" s="45"/>
      <c r="AB224" s="45" t="s">
        <v>106</v>
      </c>
      <c r="AC224" s="45" t="s">
        <v>274</v>
      </c>
      <c r="AD224" s="45" t="s">
        <v>1557</v>
      </c>
      <c r="AE224" s="45"/>
      <c r="AF224" s="45"/>
    </row>
    <row r="225" spans="1:32" s="113" customFormat="1" ht="41.4" x14ac:dyDescent="0.3">
      <c r="A225" s="45" t="s">
        <v>471</v>
      </c>
      <c r="B225" s="45" t="s">
        <v>106</v>
      </c>
      <c r="C225" s="33">
        <v>224</v>
      </c>
      <c r="D225" s="45">
        <v>80131502</v>
      </c>
      <c r="E225" s="45"/>
      <c r="F225" s="45"/>
      <c r="G225" s="45" t="s">
        <v>979</v>
      </c>
      <c r="H225" s="45" t="s">
        <v>179</v>
      </c>
      <c r="I225" s="45"/>
      <c r="J225" s="45" t="s">
        <v>58</v>
      </c>
      <c r="K225" s="45">
        <v>4</v>
      </c>
      <c r="L225" s="45" t="s">
        <v>28</v>
      </c>
      <c r="M225" s="45">
        <v>8</v>
      </c>
      <c r="N225" s="45" t="s">
        <v>29</v>
      </c>
      <c r="O225" s="45" t="s">
        <v>702</v>
      </c>
      <c r="P225" s="45" t="s">
        <v>43</v>
      </c>
      <c r="Q225" s="45">
        <v>0</v>
      </c>
      <c r="R225" s="45" t="s">
        <v>31</v>
      </c>
      <c r="S225" s="22">
        <v>0</v>
      </c>
      <c r="T225" s="22">
        <v>69647000</v>
      </c>
      <c r="U225" s="22">
        <f>+T225</f>
        <v>69647000</v>
      </c>
      <c r="V225" s="45" t="s">
        <v>32</v>
      </c>
      <c r="W225" s="45" t="s">
        <v>33</v>
      </c>
      <c r="X225" s="45" t="s">
        <v>766</v>
      </c>
      <c r="Y225" s="66">
        <v>3009133992</v>
      </c>
      <c r="Z225" s="51" t="s">
        <v>770</v>
      </c>
      <c r="AA225" s="45"/>
      <c r="AB225" s="45" t="s">
        <v>106</v>
      </c>
      <c r="AC225" s="45" t="s">
        <v>274</v>
      </c>
      <c r="AD225" s="45" t="s">
        <v>1498</v>
      </c>
      <c r="AE225" s="45"/>
      <c r="AF225" s="45"/>
    </row>
    <row r="226" spans="1:32" s="112" customFormat="1" ht="55.2" x14ac:dyDescent="0.3">
      <c r="A226" s="9" t="s">
        <v>1062</v>
      </c>
      <c r="B226" s="9" t="s">
        <v>106</v>
      </c>
      <c r="C226" s="10">
        <v>225</v>
      </c>
      <c r="D226" s="9" t="s">
        <v>236</v>
      </c>
      <c r="E226" s="9"/>
      <c r="F226" s="9"/>
      <c r="G226" s="9" t="s">
        <v>1063</v>
      </c>
      <c r="H226" s="9" t="s">
        <v>182</v>
      </c>
      <c r="I226" s="9" t="s">
        <v>76</v>
      </c>
      <c r="J226" s="9" t="s">
        <v>27</v>
      </c>
      <c r="K226" s="9">
        <v>1</v>
      </c>
      <c r="L226" s="9" t="s">
        <v>28</v>
      </c>
      <c r="M226" s="9">
        <v>9</v>
      </c>
      <c r="N226" s="9" t="s">
        <v>111</v>
      </c>
      <c r="O226" s="9" t="s">
        <v>707</v>
      </c>
      <c r="P226" s="9" t="s">
        <v>43</v>
      </c>
      <c r="Q226" s="9">
        <v>0</v>
      </c>
      <c r="R226" s="9" t="s">
        <v>31</v>
      </c>
      <c r="S226" s="38">
        <v>0</v>
      </c>
      <c r="T226" s="38">
        <v>80000000</v>
      </c>
      <c r="U226" s="38">
        <f>+T226</f>
        <v>80000000</v>
      </c>
      <c r="V226" s="9" t="s">
        <v>32</v>
      </c>
      <c r="W226" s="9" t="s">
        <v>33</v>
      </c>
      <c r="X226" s="9" t="s">
        <v>246</v>
      </c>
      <c r="Y226" s="15">
        <v>3009133992</v>
      </c>
      <c r="Z226" s="16" t="s">
        <v>247</v>
      </c>
      <c r="AA226" s="10"/>
      <c r="AB226" s="9" t="s">
        <v>106</v>
      </c>
      <c r="AC226" s="9" t="s">
        <v>276</v>
      </c>
      <c r="AD226" s="9" t="s">
        <v>248</v>
      </c>
      <c r="AE226" s="9"/>
      <c r="AF226" s="9"/>
    </row>
    <row r="227" spans="1:32" s="113" customFormat="1" ht="55.2" x14ac:dyDescent="0.3">
      <c r="A227" s="45" t="s">
        <v>472</v>
      </c>
      <c r="B227" s="45" t="s">
        <v>106</v>
      </c>
      <c r="C227" s="33">
        <v>226</v>
      </c>
      <c r="D227" s="45">
        <v>78181507</v>
      </c>
      <c r="E227" s="45"/>
      <c r="F227" s="45"/>
      <c r="G227" s="45" t="s">
        <v>980</v>
      </c>
      <c r="H227" s="45" t="s">
        <v>183</v>
      </c>
      <c r="I227" s="45" t="s">
        <v>76</v>
      </c>
      <c r="J227" s="45" t="s">
        <v>42</v>
      </c>
      <c r="K227" s="45">
        <v>3</v>
      </c>
      <c r="L227" s="45" t="s">
        <v>28</v>
      </c>
      <c r="M227" s="45">
        <v>10</v>
      </c>
      <c r="N227" s="45" t="s">
        <v>241</v>
      </c>
      <c r="O227" s="45" t="s">
        <v>704</v>
      </c>
      <c r="P227" s="45" t="s">
        <v>43</v>
      </c>
      <c r="Q227" s="45">
        <v>0</v>
      </c>
      <c r="R227" s="45" t="s">
        <v>31</v>
      </c>
      <c r="S227" s="22">
        <v>0</v>
      </c>
      <c r="T227" s="22">
        <v>64000000</v>
      </c>
      <c r="U227" s="22">
        <v>64000000</v>
      </c>
      <c r="V227" s="45" t="s">
        <v>32</v>
      </c>
      <c r="W227" s="45" t="s">
        <v>33</v>
      </c>
      <c r="X227" s="45" t="s">
        <v>637</v>
      </c>
      <c r="Y227" s="66">
        <v>3009133992</v>
      </c>
      <c r="Z227" s="51" t="s">
        <v>698</v>
      </c>
      <c r="AA227" s="45"/>
      <c r="AB227" s="45" t="s">
        <v>106</v>
      </c>
      <c r="AC227" s="45" t="s">
        <v>275</v>
      </c>
      <c r="AD227" s="45" t="s">
        <v>1056</v>
      </c>
      <c r="AE227" s="45"/>
      <c r="AF227" s="45"/>
    </row>
    <row r="228" spans="1:32" s="112" customFormat="1" ht="149.25" customHeight="1" x14ac:dyDescent="0.3">
      <c r="A228" s="45" t="s">
        <v>473</v>
      </c>
      <c r="B228" s="45" t="s">
        <v>106</v>
      </c>
      <c r="C228" s="33">
        <v>227</v>
      </c>
      <c r="D228" s="45" t="s">
        <v>181</v>
      </c>
      <c r="E228" s="45"/>
      <c r="F228" s="45"/>
      <c r="G228" s="45" t="s">
        <v>981</v>
      </c>
      <c r="H228" s="45" t="s">
        <v>183</v>
      </c>
      <c r="I228" s="45" t="s">
        <v>76</v>
      </c>
      <c r="J228" s="45" t="s">
        <v>60</v>
      </c>
      <c r="K228" s="45">
        <v>6</v>
      </c>
      <c r="L228" s="45" t="s">
        <v>28</v>
      </c>
      <c r="M228" s="45">
        <v>6</v>
      </c>
      <c r="N228" s="45" t="s">
        <v>95</v>
      </c>
      <c r="O228" s="45" t="s">
        <v>702</v>
      </c>
      <c r="P228" s="45" t="s">
        <v>43</v>
      </c>
      <c r="Q228" s="45">
        <v>0</v>
      </c>
      <c r="R228" s="45" t="s">
        <v>31</v>
      </c>
      <c r="S228" s="22">
        <v>0</v>
      </c>
      <c r="T228" s="22">
        <v>57260000</v>
      </c>
      <c r="U228" s="22">
        <v>57260000</v>
      </c>
      <c r="V228" s="45" t="s">
        <v>32</v>
      </c>
      <c r="W228" s="45" t="s">
        <v>33</v>
      </c>
      <c r="X228" s="45" t="s">
        <v>232</v>
      </c>
      <c r="Y228" s="66">
        <v>3009133992</v>
      </c>
      <c r="Z228" s="51" t="s">
        <v>243</v>
      </c>
      <c r="AA228" s="45"/>
      <c r="AB228" s="45" t="s">
        <v>106</v>
      </c>
      <c r="AC228" s="45" t="s">
        <v>275</v>
      </c>
      <c r="AD228" s="45" t="s">
        <v>1841</v>
      </c>
      <c r="AE228" s="45"/>
      <c r="AF228" s="45"/>
    </row>
    <row r="229" spans="1:32" s="112" customFormat="1" ht="223.5" customHeight="1" x14ac:dyDescent="0.3">
      <c r="A229" s="45" t="s">
        <v>474</v>
      </c>
      <c r="B229" s="45" t="s">
        <v>106</v>
      </c>
      <c r="C229" s="33">
        <v>228</v>
      </c>
      <c r="D229" s="45" t="s">
        <v>181</v>
      </c>
      <c r="E229" s="45"/>
      <c r="F229" s="45"/>
      <c r="G229" s="45" t="s">
        <v>982</v>
      </c>
      <c r="H229" s="45" t="s">
        <v>183</v>
      </c>
      <c r="I229" s="45" t="s">
        <v>76</v>
      </c>
      <c r="J229" s="45" t="s">
        <v>42</v>
      </c>
      <c r="K229" s="45">
        <v>3</v>
      </c>
      <c r="L229" s="45" t="s">
        <v>28</v>
      </c>
      <c r="M229" s="45">
        <v>9</v>
      </c>
      <c r="N229" s="45" t="s">
        <v>208</v>
      </c>
      <c r="O229" s="45" t="s">
        <v>705</v>
      </c>
      <c r="P229" s="45" t="s">
        <v>43</v>
      </c>
      <c r="Q229" s="45">
        <v>0</v>
      </c>
      <c r="R229" s="45" t="s">
        <v>31</v>
      </c>
      <c r="S229" s="22">
        <v>0</v>
      </c>
      <c r="T229" s="22">
        <v>271984000</v>
      </c>
      <c r="U229" s="22">
        <f>+T229</f>
        <v>271984000</v>
      </c>
      <c r="V229" s="45" t="s">
        <v>32</v>
      </c>
      <c r="W229" s="45" t="s">
        <v>33</v>
      </c>
      <c r="X229" s="45" t="s">
        <v>232</v>
      </c>
      <c r="Y229" s="66">
        <v>3009133992</v>
      </c>
      <c r="Z229" s="51" t="s">
        <v>243</v>
      </c>
      <c r="AA229" s="45"/>
      <c r="AB229" s="45" t="s">
        <v>106</v>
      </c>
      <c r="AC229" s="45" t="s">
        <v>275</v>
      </c>
      <c r="AD229" s="45" t="s">
        <v>1054</v>
      </c>
      <c r="AE229" s="45"/>
      <c r="AF229" s="45"/>
    </row>
    <row r="230" spans="1:32" s="112" customFormat="1" ht="182.25" customHeight="1" x14ac:dyDescent="0.3">
      <c r="A230" s="5" t="s">
        <v>475</v>
      </c>
      <c r="B230" s="5" t="s">
        <v>106</v>
      </c>
      <c r="C230" s="6">
        <v>229</v>
      </c>
      <c r="D230" s="5">
        <v>78181507</v>
      </c>
      <c r="E230" s="5"/>
      <c r="F230" s="5"/>
      <c r="G230" s="5" t="s">
        <v>983</v>
      </c>
      <c r="H230" s="5" t="s">
        <v>183</v>
      </c>
      <c r="I230" s="5" t="s">
        <v>76</v>
      </c>
      <c r="J230" s="5" t="s">
        <v>144</v>
      </c>
      <c r="K230" s="5">
        <v>7</v>
      </c>
      <c r="L230" s="5" t="s">
        <v>28</v>
      </c>
      <c r="M230" s="5">
        <v>6</v>
      </c>
      <c r="N230" s="5" t="s">
        <v>241</v>
      </c>
      <c r="O230" s="5" t="s">
        <v>704</v>
      </c>
      <c r="P230" s="5" t="s">
        <v>43</v>
      </c>
      <c r="Q230" s="5">
        <v>0</v>
      </c>
      <c r="R230" s="5" t="s">
        <v>31</v>
      </c>
      <c r="S230" s="37">
        <v>0</v>
      </c>
      <c r="T230" s="37">
        <v>35787000</v>
      </c>
      <c r="U230" s="37">
        <v>35787000</v>
      </c>
      <c r="V230" s="5" t="s">
        <v>32</v>
      </c>
      <c r="W230" s="5" t="s">
        <v>33</v>
      </c>
      <c r="X230" s="5" t="s">
        <v>232</v>
      </c>
      <c r="Y230" s="14">
        <v>3009133992</v>
      </c>
      <c r="Z230" s="18" t="s">
        <v>243</v>
      </c>
      <c r="AA230" s="5"/>
      <c r="AB230" s="5" t="s">
        <v>106</v>
      </c>
      <c r="AC230" s="5" t="s">
        <v>275</v>
      </c>
      <c r="AD230" s="5" t="s">
        <v>2059</v>
      </c>
      <c r="AE230" s="5"/>
      <c r="AF230" s="5"/>
    </row>
    <row r="231" spans="1:32" s="110" customFormat="1" ht="96.6" x14ac:dyDescent="0.3">
      <c r="A231" s="45" t="s">
        <v>476</v>
      </c>
      <c r="B231" s="45" t="s">
        <v>106</v>
      </c>
      <c r="C231" s="33">
        <v>230</v>
      </c>
      <c r="D231" s="45">
        <v>76111801</v>
      </c>
      <c r="E231" s="45"/>
      <c r="F231" s="45"/>
      <c r="G231" s="45" t="s">
        <v>984</v>
      </c>
      <c r="H231" s="45" t="s">
        <v>184</v>
      </c>
      <c r="I231" s="45" t="s">
        <v>76</v>
      </c>
      <c r="J231" s="45" t="s">
        <v>60</v>
      </c>
      <c r="K231" s="45">
        <v>6</v>
      </c>
      <c r="L231" s="45" t="s">
        <v>28</v>
      </c>
      <c r="M231" s="45">
        <v>7</v>
      </c>
      <c r="N231" s="45" t="s">
        <v>241</v>
      </c>
      <c r="O231" s="45" t="s">
        <v>704</v>
      </c>
      <c r="P231" s="45" t="s">
        <v>43</v>
      </c>
      <c r="Q231" s="45">
        <v>0</v>
      </c>
      <c r="R231" s="45" t="s">
        <v>31</v>
      </c>
      <c r="S231" s="22">
        <v>0</v>
      </c>
      <c r="T231" s="22">
        <v>10000000</v>
      </c>
      <c r="U231" s="22">
        <f>+T231</f>
        <v>10000000</v>
      </c>
      <c r="V231" s="45" t="s">
        <v>32</v>
      </c>
      <c r="W231" s="45" t="s">
        <v>33</v>
      </c>
      <c r="X231" s="45" t="s">
        <v>232</v>
      </c>
      <c r="Y231" s="66">
        <v>3009133992</v>
      </c>
      <c r="Z231" s="51" t="s">
        <v>245</v>
      </c>
      <c r="AA231" s="45"/>
      <c r="AB231" s="45" t="s">
        <v>106</v>
      </c>
      <c r="AC231" s="45" t="s">
        <v>275</v>
      </c>
      <c r="AD231" s="45" t="s">
        <v>1495</v>
      </c>
      <c r="AE231" s="45"/>
      <c r="AF231" s="45"/>
    </row>
    <row r="232" spans="1:32" s="112" customFormat="1" ht="55.2" x14ac:dyDescent="0.3">
      <c r="A232" s="45" t="s">
        <v>477</v>
      </c>
      <c r="B232" s="45" t="s">
        <v>106</v>
      </c>
      <c r="C232" s="33">
        <v>231</v>
      </c>
      <c r="D232" s="45" t="s">
        <v>237</v>
      </c>
      <c r="E232" s="45"/>
      <c r="F232" s="45"/>
      <c r="G232" s="45" t="s">
        <v>985</v>
      </c>
      <c r="H232" s="45" t="s">
        <v>185</v>
      </c>
      <c r="I232" s="45" t="s">
        <v>76</v>
      </c>
      <c r="J232" s="45" t="s">
        <v>27</v>
      </c>
      <c r="K232" s="45">
        <v>1</v>
      </c>
      <c r="L232" s="45" t="s">
        <v>28</v>
      </c>
      <c r="M232" s="45">
        <v>10.5</v>
      </c>
      <c r="N232" s="45" t="s">
        <v>134</v>
      </c>
      <c r="O232" s="45" t="s">
        <v>706</v>
      </c>
      <c r="P232" s="45" t="s">
        <v>43</v>
      </c>
      <c r="Q232" s="45">
        <v>0</v>
      </c>
      <c r="R232" s="45" t="s">
        <v>31</v>
      </c>
      <c r="S232" s="22">
        <v>0</v>
      </c>
      <c r="T232" s="22">
        <v>412267000</v>
      </c>
      <c r="U232" s="22">
        <f>+T232</f>
        <v>412267000</v>
      </c>
      <c r="V232" s="45" t="s">
        <v>32</v>
      </c>
      <c r="W232" s="45" t="s">
        <v>33</v>
      </c>
      <c r="X232" s="45" t="s">
        <v>637</v>
      </c>
      <c r="Y232" s="66">
        <v>3009133992</v>
      </c>
      <c r="Z232" s="51" t="s">
        <v>698</v>
      </c>
      <c r="AA232" s="45"/>
      <c r="AB232" s="45" t="s">
        <v>106</v>
      </c>
      <c r="AC232" s="45" t="s">
        <v>272</v>
      </c>
      <c r="AD232" s="45" t="s">
        <v>248</v>
      </c>
      <c r="AE232" s="45"/>
      <c r="AF232" s="45"/>
    </row>
    <row r="233" spans="1:32" s="112" customFormat="1" ht="101.25" customHeight="1" x14ac:dyDescent="0.3">
      <c r="A233" s="45" t="s">
        <v>478</v>
      </c>
      <c r="B233" s="45" t="s">
        <v>106</v>
      </c>
      <c r="C233" s="33">
        <v>232</v>
      </c>
      <c r="D233" s="45" t="s">
        <v>237</v>
      </c>
      <c r="E233" s="45"/>
      <c r="F233" s="45"/>
      <c r="G233" s="45" t="s">
        <v>986</v>
      </c>
      <c r="H233" s="45" t="s">
        <v>185</v>
      </c>
      <c r="I233" s="45" t="s">
        <v>76</v>
      </c>
      <c r="J233" s="45" t="s">
        <v>27</v>
      </c>
      <c r="K233" s="45">
        <v>1</v>
      </c>
      <c r="L233" s="45" t="s">
        <v>28</v>
      </c>
      <c r="M233" s="45">
        <v>10.5</v>
      </c>
      <c r="N233" s="45" t="s">
        <v>134</v>
      </c>
      <c r="O233" s="45" t="s">
        <v>706</v>
      </c>
      <c r="P233" s="45" t="s">
        <v>43</v>
      </c>
      <c r="Q233" s="45">
        <v>0</v>
      </c>
      <c r="R233" s="45" t="s">
        <v>31</v>
      </c>
      <c r="S233" s="22">
        <v>0</v>
      </c>
      <c r="T233" s="22">
        <v>161257000</v>
      </c>
      <c r="U233" s="22">
        <f>+T233</f>
        <v>161257000</v>
      </c>
      <c r="V233" s="45" t="s">
        <v>32</v>
      </c>
      <c r="W233" s="45" t="s">
        <v>33</v>
      </c>
      <c r="X233" s="45" t="s">
        <v>637</v>
      </c>
      <c r="Y233" s="66">
        <v>3009133992</v>
      </c>
      <c r="Z233" s="51" t="s">
        <v>698</v>
      </c>
      <c r="AA233" s="45"/>
      <c r="AB233" s="45" t="s">
        <v>106</v>
      </c>
      <c r="AC233" s="45" t="s">
        <v>272</v>
      </c>
      <c r="AD233" s="45" t="s">
        <v>248</v>
      </c>
      <c r="AE233" s="45"/>
      <c r="AF233" s="45"/>
    </row>
    <row r="234" spans="1:32" s="112" customFormat="1" ht="178.5" customHeight="1" x14ac:dyDescent="0.3">
      <c r="A234" s="45" t="s">
        <v>479</v>
      </c>
      <c r="B234" s="45" t="s">
        <v>106</v>
      </c>
      <c r="C234" s="33">
        <v>233</v>
      </c>
      <c r="D234" s="45" t="s">
        <v>237</v>
      </c>
      <c r="E234" s="45"/>
      <c r="F234" s="45"/>
      <c r="G234" s="45" t="s">
        <v>987</v>
      </c>
      <c r="H234" s="45" t="s">
        <v>185</v>
      </c>
      <c r="I234" s="45" t="s">
        <v>76</v>
      </c>
      <c r="J234" s="45" t="s">
        <v>58</v>
      </c>
      <c r="K234" s="45">
        <v>4</v>
      </c>
      <c r="L234" s="45" t="s">
        <v>28</v>
      </c>
      <c r="M234" s="45">
        <v>9</v>
      </c>
      <c r="N234" s="45" t="s">
        <v>241</v>
      </c>
      <c r="O234" s="45" t="s">
        <v>704</v>
      </c>
      <c r="P234" s="45" t="s">
        <v>43</v>
      </c>
      <c r="Q234" s="45">
        <v>0</v>
      </c>
      <c r="R234" s="45" t="s">
        <v>31</v>
      </c>
      <c r="S234" s="22">
        <v>0</v>
      </c>
      <c r="T234" s="22">
        <v>27978000</v>
      </c>
      <c r="U234" s="22">
        <f>+T234</f>
        <v>27978000</v>
      </c>
      <c r="V234" s="45" t="s">
        <v>32</v>
      </c>
      <c r="W234" s="45" t="s">
        <v>33</v>
      </c>
      <c r="X234" s="45" t="s">
        <v>637</v>
      </c>
      <c r="Y234" s="66">
        <v>3009133992</v>
      </c>
      <c r="Z234" s="51" t="s">
        <v>698</v>
      </c>
      <c r="AA234" s="45"/>
      <c r="AB234" s="45" t="s">
        <v>106</v>
      </c>
      <c r="AC234" s="45" t="s">
        <v>272</v>
      </c>
      <c r="AD234" s="45" t="s">
        <v>1519</v>
      </c>
      <c r="AE234" s="45"/>
      <c r="AF234" s="45"/>
    </row>
    <row r="235" spans="1:32" s="112" customFormat="1" ht="215.25" customHeight="1" x14ac:dyDescent="0.3">
      <c r="A235" s="9" t="s">
        <v>480</v>
      </c>
      <c r="B235" s="9" t="s">
        <v>106</v>
      </c>
      <c r="C235" s="10">
        <v>234</v>
      </c>
      <c r="D235" s="9" t="s">
        <v>181</v>
      </c>
      <c r="E235" s="9"/>
      <c r="F235" s="9"/>
      <c r="G235" s="9" t="s">
        <v>988</v>
      </c>
      <c r="H235" s="9" t="s">
        <v>183</v>
      </c>
      <c r="I235" s="9" t="s">
        <v>76</v>
      </c>
      <c r="J235" s="9" t="s">
        <v>58</v>
      </c>
      <c r="K235" s="9">
        <v>4</v>
      </c>
      <c r="L235" s="9" t="s">
        <v>28</v>
      </c>
      <c r="M235" s="9">
        <v>9</v>
      </c>
      <c r="N235" s="9" t="s">
        <v>241</v>
      </c>
      <c r="O235" s="9" t="s">
        <v>704</v>
      </c>
      <c r="P235" s="9" t="s">
        <v>43</v>
      </c>
      <c r="Q235" s="9">
        <v>0</v>
      </c>
      <c r="R235" s="9" t="s">
        <v>31</v>
      </c>
      <c r="S235" s="38">
        <v>0</v>
      </c>
      <c r="T235" s="38">
        <v>17894000</v>
      </c>
      <c r="U235" s="38">
        <f>+T235</f>
        <v>17894000</v>
      </c>
      <c r="V235" s="9" t="s">
        <v>32</v>
      </c>
      <c r="W235" s="9" t="s">
        <v>33</v>
      </c>
      <c r="X235" s="9" t="s">
        <v>637</v>
      </c>
      <c r="Y235" s="15">
        <v>3009133992</v>
      </c>
      <c r="Z235" s="16" t="s">
        <v>698</v>
      </c>
      <c r="AA235" s="9"/>
      <c r="AB235" s="9" t="s">
        <v>106</v>
      </c>
      <c r="AC235" s="9" t="s">
        <v>275</v>
      </c>
      <c r="AD235" s="9" t="s">
        <v>1057</v>
      </c>
      <c r="AE235" s="9"/>
      <c r="AF235" s="9"/>
    </row>
    <row r="236" spans="1:32" s="112" customFormat="1" ht="143.25" customHeight="1" x14ac:dyDescent="0.3">
      <c r="A236" s="9" t="s">
        <v>481</v>
      </c>
      <c r="B236" s="9" t="s">
        <v>106</v>
      </c>
      <c r="C236" s="10">
        <v>235</v>
      </c>
      <c r="D236" s="9" t="s">
        <v>237</v>
      </c>
      <c r="E236" s="9"/>
      <c r="F236" s="9"/>
      <c r="G236" s="9" t="s">
        <v>989</v>
      </c>
      <c r="H236" s="9" t="s">
        <v>185</v>
      </c>
      <c r="I236" s="9" t="s">
        <v>76</v>
      </c>
      <c r="J236" s="9" t="s">
        <v>53</v>
      </c>
      <c r="K236" s="9">
        <v>5</v>
      </c>
      <c r="L236" s="9" t="s">
        <v>28</v>
      </c>
      <c r="M236" s="9">
        <v>8</v>
      </c>
      <c r="N236" s="9" t="s">
        <v>241</v>
      </c>
      <c r="O236" s="9" t="s">
        <v>704</v>
      </c>
      <c r="P236" s="9" t="s">
        <v>43</v>
      </c>
      <c r="Q236" s="9">
        <v>0</v>
      </c>
      <c r="R236" s="9" t="s">
        <v>31</v>
      </c>
      <c r="S236" s="38">
        <v>0</v>
      </c>
      <c r="T236" s="38">
        <v>13988000</v>
      </c>
      <c r="U236" s="38">
        <f>+T236</f>
        <v>13988000</v>
      </c>
      <c r="V236" s="9" t="s">
        <v>32</v>
      </c>
      <c r="W236" s="9" t="s">
        <v>33</v>
      </c>
      <c r="X236" s="9" t="s">
        <v>637</v>
      </c>
      <c r="Y236" s="15">
        <v>3009133992</v>
      </c>
      <c r="Z236" s="16" t="s">
        <v>698</v>
      </c>
      <c r="AA236" s="9"/>
      <c r="AB236" s="9" t="s">
        <v>106</v>
      </c>
      <c r="AC236" s="9" t="s">
        <v>272</v>
      </c>
      <c r="AD236" s="9" t="s">
        <v>1905</v>
      </c>
      <c r="AE236" s="9"/>
      <c r="AF236" s="9"/>
    </row>
    <row r="237" spans="1:32" s="112" customFormat="1" ht="143.25" customHeight="1" x14ac:dyDescent="0.3">
      <c r="A237" s="45" t="s">
        <v>482</v>
      </c>
      <c r="B237" s="45" t="s">
        <v>106</v>
      </c>
      <c r="C237" s="33">
        <v>236</v>
      </c>
      <c r="D237" s="45" t="s">
        <v>181</v>
      </c>
      <c r="E237" s="45"/>
      <c r="F237" s="45"/>
      <c r="G237" s="45" t="s">
        <v>990</v>
      </c>
      <c r="H237" s="45" t="s">
        <v>183</v>
      </c>
      <c r="I237" s="45" t="s">
        <v>76</v>
      </c>
      <c r="J237" s="45" t="s">
        <v>58</v>
      </c>
      <c r="K237" s="45">
        <v>4</v>
      </c>
      <c r="L237" s="45" t="s">
        <v>28</v>
      </c>
      <c r="M237" s="45">
        <v>9</v>
      </c>
      <c r="N237" s="45" t="s">
        <v>241</v>
      </c>
      <c r="O237" s="45" t="s">
        <v>704</v>
      </c>
      <c r="P237" s="45" t="s">
        <v>43</v>
      </c>
      <c r="Q237" s="45">
        <v>0</v>
      </c>
      <c r="R237" s="45" t="s">
        <v>31</v>
      </c>
      <c r="S237" s="22">
        <v>0</v>
      </c>
      <c r="T237" s="22">
        <v>10736000</v>
      </c>
      <c r="U237" s="22">
        <f>+T237</f>
        <v>10736000</v>
      </c>
      <c r="V237" s="45" t="s">
        <v>32</v>
      </c>
      <c r="W237" s="45" t="s">
        <v>33</v>
      </c>
      <c r="X237" s="45" t="s">
        <v>235</v>
      </c>
      <c r="Y237" s="66">
        <v>3009133992</v>
      </c>
      <c r="Z237" s="51" t="s">
        <v>244</v>
      </c>
      <c r="AA237" s="45"/>
      <c r="AB237" s="45" t="s">
        <v>106</v>
      </c>
      <c r="AC237" s="45" t="s">
        <v>275</v>
      </c>
      <c r="AD237" s="45" t="s">
        <v>248</v>
      </c>
      <c r="AE237" s="45"/>
      <c r="AF237" s="45"/>
    </row>
    <row r="238" spans="1:32" s="112" customFormat="1" ht="66" customHeight="1" x14ac:dyDescent="0.3">
      <c r="A238" s="45" t="s">
        <v>483</v>
      </c>
      <c r="B238" s="45" t="s">
        <v>106</v>
      </c>
      <c r="C238" s="33">
        <v>237</v>
      </c>
      <c r="D238" s="45" t="s">
        <v>237</v>
      </c>
      <c r="E238" s="45"/>
      <c r="F238" s="45"/>
      <c r="G238" s="45" t="s">
        <v>991</v>
      </c>
      <c r="H238" s="45" t="s">
        <v>185</v>
      </c>
      <c r="I238" s="45" t="s">
        <v>76</v>
      </c>
      <c r="J238" s="45" t="s">
        <v>58</v>
      </c>
      <c r="K238" s="45">
        <v>4</v>
      </c>
      <c r="L238" s="45" t="s">
        <v>28</v>
      </c>
      <c r="M238" s="45">
        <v>8</v>
      </c>
      <c r="N238" s="45" t="s">
        <v>241</v>
      </c>
      <c r="O238" s="45" t="s">
        <v>704</v>
      </c>
      <c r="P238" s="45" t="s">
        <v>43</v>
      </c>
      <c r="Q238" s="45">
        <v>0</v>
      </c>
      <c r="R238" s="45" t="s">
        <v>31</v>
      </c>
      <c r="S238" s="22">
        <v>0</v>
      </c>
      <c r="T238" s="22">
        <v>10513000</v>
      </c>
      <c r="U238" s="22">
        <f>+T238</f>
        <v>10513000</v>
      </c>
      <c r="V238" s="45" t="s">
        <v>32</v>
      </c>
      <c r="W238" s="45" t="s">
        <v>33</v>
      </c>
      <c r="X238" s="45" t="s">
        <v>637</v>
      </c>
      <c r="Y238" s="66">
        <v>3009133992</v>
      </c>
      <c r="Z238" s="51" t="s">
        <v>698</v>
      </c>
      <c r="AA238" s="45"/>
      <c r="AB238" s="45" t="s">
        <v>106</v>
      </c>
      <c r="AC238" s="45" t="s">
        <v>272</v>
      </c>
      <c r="AD238" s="45" t="s">
        <v>1520</v>
      </c>
      <c r="AE238" s="45"/>
      <c r="AF238" s="45"/>
    </row>
    <row r="239" spans="1:32" s="112" customFormat="1" ht="133.5" customHeight="1" x14ac:dyDescent="0.3">
      <c r="A239" s="9" t="s">
        <v>1319</v>
      </c>
      <c r="B239" s="9" t="s">
        <v>106</v>
      </c>
      <c r="C239" s="10">
        <v>238</v>
      </c>
      <c r="D239" s="9" t="s">
        <v>181</v>
      </c>
      <c r="E239" s="9"/>
      <c r="F239" s="9"/>
      <c r="G239" s="9" t="s">
        <v>992</v>
      </c>
      <c r="H239" s="9" t="s">
        <v>183</v>
      </c>
      <c r="I239" s="9" t="s">
        <v>76</v>
      </c>
      <c r="J239" s="9" t="s">
        <v>50</v>
      </c>
      <c r="K239" s="9">
        <v>2</v>
      </c>
      <c r="L239" s="9" t="s">
        <v>28</v>
      </c>
      <c r="M239" s="9">
        <v>10</v>
      </c>
      <c r="N239" s="9" t="s">
        <v>241</v>
      </c>
      <c r="O239" s="9" t="s">
        <v>704</v>
      </c>
      <c r="P239" s="9" t="s">
        <v>43</v>
      </c>
      <c r="Q239" s="9">
        <v>0</v>
      </c>
      <c r="R239" s="9" t="s">
        <v>31</v>
      </c>
      <c r="S239" s="38">
        <v>0</v>
      </c>
      <c r="T239" s="38">
        <v>10736000</v>
      </c>
      <c r="U239" s="38">
        <v>10736000</v>
      </c>
      <c r="V239" s="9" t="s">
        <v>32</v>
      </c>
      <c r="W239" s="9" t="s">
        <v>33</v>
      </c>
      <c r="X239" s="9" t="s">
        <v>232</v>
      </c>
      <c r="Y239" s="15">
        <v>3009133992</v>
      </c>
      <c r="Z239" s="16" t="s">
        <v>245</v>
      </c>
      <c r="AA239" s="9"/>
      <c r="AB239" s="9" t="s">
        <v>106</v>
      </c>
      <c r="AC239" s="9" t="s">
        <v>275</v>
      </c>
      <c r="AD239" s="9" t="s">
        <v>1320</v>
      </c>
      <c r="AE239" s="9"/>
      <c r="AF239" s="9"/>
    </row>
    <row r="240" spans="1:32" s="120" customFormat="1" ht="41.4" x14ac:dyDescent="0.3">
      <c r="A240" s="45" t="s">
        <v>1321</v>
      </c>
      <c r="B240" s="45" t="s">
        <v>106</v>
      </c>
      <c r="C240" s="33">
        <v>239</v>
      </c>
      <c r="D240" s="45" t="s">
        <v>181</v>
      </c>
      <c r="E240" s="45"/>
      <c r="F240" s="45"/>
      <c r="G240" s="45" t="s">
        <v>231</v>
      </c>
      <c r="H240" s="45" t="s">
        <v>183</v>
      </c>
      <c r="I240" s="45" t="s">
        <v>76</v>
      </c>
      <c r="J240" s="45" t="s">
        <v>50</v>
      </c>
      <c r="K240" s="45">
        <v>2</v>
      </c>
      <c r="L240" s="45" t="s">
        <v>28</v>
      </c>
      <c r="M240" s="45">
        <v>10</v>
      </c>
      <c r="N240" s="45" t="s">
        <v>241</v>
      </c>
      <c r="O240" s="45" t="s">
        <v>704</v>
      </c>
      <c r="P240" s="45" t="s">
        <v>43</v>
      </c>
      <c r="Q240" s="45">
        <v>0</v>
      </c>
      <c r="R240" s="45" t="s">
        <v>31</v>
      </c>
      <c r="S240" s="22">
        <v>0</v>
      </c>
      <c r="T240" s="22">
        <v>53682000</v>
      </c>
      <c r="U240" s="22">
        <v>53682000</v>
      </c>
      <c r="V240" s="45" t="s">
        <v>32</v>
      </c>
      <c r="W240" s="45" t="s">
        <v>33</v>
      </c>
      <c r="X240" s="45" t="s">
        <v>246</v>
      </c>
      <c r="Y240" s="66">
        <v>3009133992</v>
      </c>
      <c r="Z240" s="51" t="s">
        <v>247</v>
      </c>
      <c r="AA240" s="45"/>
      <c r="AB240" s="45" t="s">
        <v>106</v>
      </c>
      <c r="AC240" s="45" t="s">
        <v>275</v>
      </c>
      <c r="AD240" s="45" t="s">
        <v>248</v>
      </c>
      <c r="AE240" s="45"/>
      <c r="AF240" s="45"/>
    </row>
    <row r="241" spans="1:32" s="120" customFormat="1" ht="138" x14ac:dyDescent="0.3">
      <c r="A241" s="9" t="s">
        <v>484</v>
      </c>
      <c r="B241" s="9" t="s">
        <v>106</v>
      </c>
      <c r="C241" s="10">
        <v>240</v>
      </c>
      <c r="D241" s="9" t="s">
        <v>181</v>
      </c>
      <c r="E241" s="9"/>
      <c r="F241" s="9"/>
      <c r="G241" s="9" t="s">
        <v>1534</v>
      </c>
      <c r="H241" s="9" t="s">
        <v>183</v>
      </c>
      <c r="I241" s="9" t="s">
        <v>76</v>
      </c>
      <c r="J241" s="9" t="s">
        <v>53</v>
      </c>
      <c r="K241" s="9">
        <v>5</v>
      </c>
      <c r="L241" s="9" t="s">
        <v>28</v>
      </c>
      <c r="M241" s="9">
        <v>8</v>
      </c>
      <c r="N241" s="9" t="s">
        <v>241</v>
      </c>
      <c r="O241" s="9" t="s">
        <v>704</v>
      </c>
      <c r="P241" s="9" t="s">
        <v>43</v>
      </c>
      <c r="Q241" s="9">
        <v>0</v>
      </c>
      <c r="R241" s="9" t="s">
        <v>31</v>
      </c>
      <c r="S241" s="38">
        <v>0</v>
      </c>
      <c r="T241" s="38">
        <v>19325000</v>
      </c>
      <c r="U241" s="38">
        <v>19325000</v>
      </c>
      <c r="V241" s="9" t="s">
        <v>32</v>
      </c>
      <c r="W241" s="9" t="s">
        <v>33</v>
      </c>
      <c r="X241" s="9" t="s">
        <v>766</v>
      </c>
      <c r="Y241" s="15">
        <v>3009133992</v>
      </c>
      <c r="Z241" s="16" t="s">
        <v>770</v>
      </c>
      <c r="AA241" s="9"/>
      <c r="AB241" s="9" t="s">
        <v>106</v>
      </c>
      <c r="AC241" s="9" t="s">
        <v>275</v>
      </c>
      <c r="AD241" s="9" t="s">
        <v>2064</v>
      </c>
      <c r="AE241" s="9"/>
      <c r="AF241" s="9"/>
    </row>
    <row r="242" spans="1:32" s="120" customFormat="1" ht="41.4" x14ac:dyDescent="0.3">
      <c r="A242" s="9" t="s">
        <v>1322</v>
      </c>
      <c r="B242" s="9" t="s">
        <v>106</v>
      </c>
      <c r="C242" s="10">
        <v>241</v>
      </c>
      <c r="D242" s="9" t="s">
        <v>237</v>
      </c>
      <c r="E242" s="9"/>
      <c r="F242" s="9"/>
      <c r="G242" s="9" t="s">
        <v>993</v>
      </c>
      <c r="H242" s="9" t="s">
        <v>185</v>
      </c>
      <c r="I242" s="9" t="s">
        <v>76</v>
      </c>
      <c r="J242" s="9" t="s">
        <v>50</v>
      </c>
      <c r="K242" s="9">
        <v>2</v>
      </c>
      <c r="L242" s="9" t="s">
        <v>61</v>
      </c>
      <c r="M242" s="9">
        <v>10</v>
      </c>
      <c r="N242" s="9" t="s">
        <v>241</v>
      </c>
      <c r="O242" s="9" t="s">
        <v>704</v>
      </c>
      <c r="P242" s="9" t="s">
        <v>43</v>
      </c>
      <c r="Q242" s="9">
        <v>0</v>
      </c>
      <c r="R242" s="9" t="s">
        <v>31</v>
      </c>
      <c r="S242" s="38"/>
      <c r="T242" s="38">
        <v>39315000</v>
      </c>
      <c r="U242" s="38">
        <v>39315000</v>
      </c>
      <c r="V242" s="9" t="s">
        <v>32</v>
      </c>
      <c r="W242" s="9" t="s">
        <v>33</v>
      </c>
      <c r="X242" s="9" t="s">
        <v>637</v>
      </c>
      <c r="Y242" s="9">
        <v>3009133992</v>
      </c>
      <c r="Z242" s="16" t="s">
        <v>698</v>
      </c>
      <c r="AA242" s="9"/>
      <c r="AB242" s="9" t="s">
        <v>106</v>
      </c>
      <c r="AC242" s="9" t="s">
        <v>272</v>
      </c>
      <c r="AD242" s="9" t="s">
        <v>1439</v>
      </c>
      <c r="AE242" s="9"/>
      <c r="AF242" s="9"/>
    </row>
    <row r="243" spans="1:32" s="120" customFormat="1" ht="55.2" x14ac:dyDescent="0.3">
      <c r="A243" s="45" t="s">
        <v>485</v>
      </c>
      <c r="B243" s="45" t="s">
        <v>106</v>
      </c>
      <c r="C243" s="33">
        <v>242</v>
      </c>
      <c r="D243" s="45" t="s">
        <v>181</v>
      </c>
      <c r="E243" s="45"/>
      <c r="F243" s="45"/>
      <c r="G243" s="45" t="s">
        <v>994</v>
      </c>
      <c r="H243" s="45" t="s">
        <v>183</v>
      </c>
      <c r="I243" s="45" t="s">
        <v>76</v>
      </c>
      <c r="J243" s="45" t="s">
        <v>53</v>
      </c>
      <c r="K243" s="45">
        <v>5</v>
      </c>
      <c r="L243" s="45" t="s">
        <v>28</v>
      </c>
      <c r="M243" s="45">
        <v>8</v>
      </c>
      <c r="N243" s="45" t="s">
        <v>241</v>
      </c>
      <c r="O243" s="45" t="s">
        <v>704</v>
      </c>
      <c r="P243" s="45" t="s">
        <v>43</v>
      </c>
      <c r="Q243" s="45">
        <v>0</v>
      </c>
      <c r="R243" s="45" t="s">
        <v>31</v>
      </c>
      <c r="S243" s="22">
        <v>0</v>
      </c>
      <c r="T243" s="22">
        <v>28630000</v>
      </c>
      <c r="U243" s="22">
        <v>28630000</v>
      </c>
      <c r="V243" s="45" t="s">
        <v>32</v>
      </c>
      <c r="W243" s="45" t="s">
        <v>33</v>
      </c>
      <c r="X243" s="45" t="s">
        <v>232</v>
      </c>
      <c r="Y243" s="66">
        <v>3009133992</v>
      </c>
      <c r="Z243" s="51" t="s">
        <v>243</v>
      </c>
      <c r="AA243" s="45"/>
      <c r="AB243" s="45" t="s">
        <v>106</v>
      </c>
      <c r="AC243" s="45" t="s">
        <v>275</v>
      </c>
      <c r="AD243" s="45" t="s">
        <v>1496</v>
      </c>
      <c r="AE243" s="45"/>
      <c r="AF243" s="45"/>
    </row>
    <row r="244" spans="1:32" s="120" customFormat="1" ht="82.8" x14ac:dyDescent="0.3">
      <c r="A244" s="45" t="s">
        <v>486</v>
      </c>
      <c r="B244" s="45" t="s">
        <v>106</v>
      </c>
      <c r="C244" s="33">
        <v>243</v>
      </c>
      <c r="D244" s="45" t="s">
        <v>181</v>
      </c>
      <c r="E244" s="45"/>
      <c r="F244" s="45"/>
      <c r="G244" s="45" t="s">
        <v>995</v>
      </c>
      <c r="H244" s="45" t="s">
        <v>183</v>
      </c>
      <c r="I244" s="45" t="s">
        <v>76</v>
      </c>
      <c r="J244" s="45" t="s">
        <v>42</v>
      </c>
      <c r="K244" s="45">
        <v>3</v>
      </c>
      <c r="L244" s="45" t="s">
        <v>28</v>
      </c>
      <c r="M244" s="45">
        <v>10</v>
      </c>
      <c r="N244" s="45" t="s">
        <v>241</v>
      </c>
      <c r="O244" s="45" t="s">
        <v>704</v>
      </c>
      <c r="P244" s="45" t="s">
        <v>43</v>
      </c>
      <c r="Q244" s="45">
        <v>0</v>
      </c>
      <c r="R244" s="45" t="s">
        <v>31</v>
      </c>
      <c r="S244" s="22">
        <v>0</v>
      </c>
      <c r="T244" s="22">
        <v>21472000</v>
      </c>
      <c r="U244" s="22">
        <v>21472000</v>
      </c>
      <c r="V244" s="45" t="s">
        <v>32</v>
      </c>
      <c r="W244" s="45" t="s">
        <v>33</v>
      </c>
      <c r="X244" s="45" t="s">
        <v>232</v>
      </c>
      <c r="Y244" s="66">
        <v>3009133992</v>
      </c>
      <c r="Z244" s="51" t="s">
        <v>245</v>
      </c>
      <c r="AA244" s="45"/>
      <c r="AB244" s="45" t="s">
        <v>106</v>
      </c>
      <c r="AC244" s="45" t="s">
        <v>275</v>
      </c>
      <c r="AD244" s="45" t="s">
        <v>1055</v>
      </c>
      <c r="AE244" s="45"/>
      <c r="AF244" s="45"/>
    </row>
    <row r="245" spans="1:32" s="120" customFormat="1" ht="82.8" x14ac:dyDescent="0.3">
      <c r="A245" s="5" t="s">
        <v>487</v>
      </c>
      <c r="B245" s="5" t="s">
        <v>106</v>
      </c>
      <c r="C245" s="6">
        <v>244</v>
      </c>
      <c r="D245" s="5" t="s">
        <v>181</v>
      </c>
      <c r="E245" s="5"/>
      <c r="F245" s="5"/>
      <c r="G245" s="5" t="s">
        <v>996</v>
      </c>
      <c r="H245" s="5" t="s">
        <v>183</v>
      </c>
      <c r="I245" s="5" t="s">
        <v>76</v>
      </c>
      <c r="J245" s="5" t="s">
        <v>144</v>
      </c>
      <c r="K245" s="5">
        <v>7</v>
      </c>
      <c r="L245" s="5" t="s">
        <v>28</v>
      </c>
      <c r="M245" s="5">
        <v>6</v>
      </c>
      <c r="N245" s="5" t="s">
        <v>241</v>
      </c>
      <c r="O245" s="5" t="s">
        <v>704</v>
      </c>
      <c r="P245" s="5" t="s">
        <v>43</v>
      </c>
      <c r="Q245" s="5">
        <v>0</v>
      </c>
      <c r="R245" s="5" t="s">
        <v>31</v>
      </c>
      <c r="S245" s="37">
        <v>0</v>
      </c>
      <c r="T245" s="37">
        <v>16462000</v>
      </c>
      <c r="U245" s="37">
        <v>16462000</v>
      </c>
      <c r="V245" s="5" t="s">
        <v>32</v>
      </c>
      <c r="W245" s="5" t="s">
        <v>33</v>
      </c>
      <c r="X245" s="5" t="s">
        <v>235</v>
      </c>
      <c r="Y245" s="14">
        <v>3009133992</v>
      </c>
      <c r="Z245" s="18" t="s">
        <v>244</v>
      </c>
      <c r="AA245" s="5"/>
      <c r="AB245" s="5" t="s">
        <v>106</v>
      </c>
      <c r="AC245" s="5" t="s">
        <v>275</v>
      </c>
      <c r="AD245" s="5" t="s">
        <v>2060</v>
      </c>
      <c r="AE245" s="5"/>
      <c r="AF245" s="5"/>
    </row>
    <row r="246" spans="1:32" s="120" customFormat="1" ht="41.4" x14ac:dyDescent="0.3">
      <c r="A246" s="45" t="s">
        <v>488</v>
      </c>
      <c r="B246" s="45" t="s">
        <v>106</v>
      </c>
      <c r="C246" s="33">
        <v>245</v>
      </c>
      <c r="D246" s="45" t="s">
        <v>181</v>
      </c>
      <c r="E246" s="45"/>
      <c r="F246" s="45"/>
      <c r="G246" s="45" t="s">
        <v>997</v>
      </c>
      <c r="H246" s="45" t="s">
        <v>183</v>
      </c>
      <c r="I246" s="45" t="s">
        <v>76</v>
      </c>
      <c r="J246" s="45" t="s">
        <v>53</v>
      </c>
      <c r="K246" s="45">
        <v>5</v>
      </c>
      <c r="L246" s="45" t="s">
        <v>28</v>
      </c>
      <c r="M246" s="45">
        <v>8</v>
      </c>
      <c r="N246" s="45" t="s">
        <v>241</v>
      </c>
      <c r="O246" s="45" t="s">
        <v>704</v>
      </c>
      <c r="P246" s="45" t="s">
        <v>43</v>
      </c>
      <c r="Q246" s="45">
        <v>0</v>
      </c>
      <c r="R246" s="45" t="s">
        <v>31</v>
      </c>
      <c r="S246" s="22">
        <v>0</v>
      </c>
      <c r="T246" s="22">
        <v>41513000</v>
      </c>
      <c r="U246" s="22">
        <f>+T246</f>
        <v>41513000</v>
      </c>
      <c r="V246" s="45" t="s">
        <v>32</v>
      </c>
      <c r="W246" s="45" t="s">
        <v>33</v>
      </c>
      <c r="X246" s="45" t="s">
        <v>235</v>
      </c>
      <c r="Y246" s="66">
        <v>3009133992</v>
      </c>
      <c r="Z246" s="51" t="s">
        <v>244</v>
      </c>
      <c r="AA246" s="45"/>
      <c r="AB246" s="45" t="s">
        <v>106</v>
      </c>
      <c r="AC246" s="45" t="s">
        <v>275</v>
      </c>
      <c r="AD246" s="45" t="s">
        <v>248</v>
      </c>
      <c r="AE246" s="45"/>
      <c r="AF246" s="45"/>
    </row>
    <row r="247" spans="1:32" s="120" customFormat="1" ht="110.4" x14ac:dyDescent="0.3">
      <c r="A247" s="9" t="s">
        <v>489</v>
      </c>
      <c r="B247" s="9" t="s">
        <v>106</v>
      </c>
      <c r="C247" s="10">
        <v>246</v>
      </c>
      <c r="D247" s="9" t="s">
        <v>181</v>
      </c>
      <c r="E247" s="9"/>
      <c r="F247" s="9"/>
      <c r="G247" s="9" t="s">
        <v>998</v>
      </c>
      <c r="H247" s="9" t="s">
        <v>183</v>
      </c>
      <c r="I247" s="9" t="s">
        <v>76</v>
      </c>
      <c r="J247" s="9" t="s">
        <v>58</v>
      </c>
      <c r="K247" s="9">
        <v>4</v>
      </c>
      <c r="L247" s="9" t="s">
        <v>28</v>
      </c>
      <c r="M247" s="9">
        <v>8</v>
      </c>
      <c r="N247" s="9" t="s">
        <v>241</v>
      </c>
      <c r="O247" s="9" t="s">
        <v>704</v>
      </c>
      <c r="P247" s="9" t="s">
        <v>43</v>
      </c>
      <c r="Q247" s="9">
        <v>0</v>
      </c>
      <c r="R247" s="9" t="s">
        <v>31</v>
      </c>
      <c r="S247" s="38">
        <v>0</v>
      </c>
      <c r="T247" s="38">
        <v>28630000</v>
      </c>
      <c r="U247" s="38">
        <f>+T247</f>
        <v>28630000</v>
      </c>
      <c r="V247" s="9" t="s">
        <v>32</v>
      </c>
      <c r="W247" s="9" t="s">
        <v>33</v>
      </c>
      <c r="X247" s="9" t="s">
        <v>766</v>
      </c>
      <c r="Y247" s="15">
        <v>3009133992</v>
      </c>
      <c r="Z247" s="16" t="s">
        <v>770</v>
      </c>
      <c r="AA247" s="9"/>
      <c r="AB247" s="9" t="s">
        <v>106</v>
      </c>
      <c r="AC247" s="9" t="s">
        <v>275</v>
      </c>
      <c r="AD247" s="9" t="s">
        <v>1794</v>
      </c>
      <c r="AE247" s="9"/>
      <c r="AF247" s="9"/>
    </row>
    <row r="248" spans="1:32" s="120" customFormat="1" ht="69" x14ac:dyDescent="0.3">
      <c r="A248" s="5" t="s">
        <v>490</v>
      </c>
      <c r="B248" s="5" t="s">
        <v>106</v>
      </c>
      <c r="C248" s="6">
        <v>247</v>
      </c>
      <c r="D248" s="5" t="s">
        <v>181</v>
      </c>
      <c r="E248" s="5"/>
      <c r="F248" s="5"/>
      <c r="G248" s="5" t="s">
        <v>999</v>
      </c>
      <c r="H248" s="5" t="s">
        <v>183</v>
      </c>
      <c r="I248" s="5" t="s">
        <v>76</v>
      </c>
      <c r="J248" s="5" t="s">
        <v>144</v>
      </c>
      <c r="K248" s="5">
        <v>7</v>
      </c>
      <c r="L248" s="5" t="s">
        <v>28</v>
      </c>
      <c r="M248" s="5">
        <v>6</v>
      </c>
      <c r="N248" s="5" t="s">
        <v>241</v>
      </c>
      <c r="O248" s="5" t="s">
        <v>704</v>
      </c>
      <c r="P248" s="5" t="s">
        <v>43</v>
      </c>
      <c r="Q248" s="5">
        <v>0</v>
      </c>
      <c r="R248" s="5" t="s">
        <v>31</v>
      </c>
      <c r="S248" s="37">
        <v>0</v>
      </c>
      <c r="T248" s="37">
        <v>21472000</v>
      </c>
      <c r="U248" s="37">
        <v>21472000</v>
      </c>
      <c r="V248" s="5" t="s">
        <v>32</v>
      </c>
      <c r="W248" s="5" t="s">
        <v>33</v>
      </c>
      <c r="X248" s="5" t="s">
        <v>235</v>
      </c>
      <c r="Y248" s="14">
        <v>3009133992</v>
      </c>
      <c r="Z248" s="18" t="s">
        <v>244</v>
      </c>
      <c r="AA248" s="5"/>
      <c r="AB248" s="5" t="s">
        <v>106</v>
      </c>
      <c r="AC248" s="5" t="s">
        <v>275</v>
      </c>
      <c r="AD248" s="5" t="s">
        <v>2061</v>
      </c>
      <c r="AE248" s="5"/>
      <c r="AF248" s="5"/>
    </row>
    <row r="249" spans="1:32" s="120" customFormat="1" ht="69" x14ac:dyDescent="0.3">
      <c r="A249" s="45" t="s">
        <v>491</v>
      </c>
      <c r="B249" s="45" t="s">
        <v>106</v>
      </c>
      <c r="C249" s="33">
        <v>248</v>
      </c>
      <c r="D249" s="45" t="s">
        <v>237</v>
      </c>
      <c r="E249" s="45"/>
      <c r="F249" s="45"/>
      <c r="G249" s="45" t="s">
        <v>1000</v>
      </c>
      <c r="H249" s="45" t="s">
        <v>185</v>
      </c>
      <c r="I249" s="45" t="s">
        <v>76</v>
      </c>
      <c r="J249" s="45" t="s">
        <v>60</v>
      </c>
      <c r="K249" s="45">
        <v>6</v>
      </c>
      <c r="L249" s="45" t="s">
        <v>28</v>
      </c>
      <c r="M249" s="45">
        <v>7</v>
      </c>
      <c r="N249" s="45" t="s">
        <v>241</v>
      </c>
      <c r="O249" s="45" t="s">
        <v>704</v>
      </c>
      <c r="P249" s="45" t="s">
        <v>43</v>
      </c>
      <c r="Q249" s="45">
        <v>0</v>
      </c>
      <c r="R249" s="45" t="s">
        <v>31</v>
      </c>
      <c r="S249" s="22">
        <v>0</v>
      </c>
      <c r="T249" s="22">
        <v>6516000</v>
      </c>
      <c r="U249" s="22">
        <f>+T249</f>
        <v>6516000</v>
      </c>
      <c r="V249" s="45" t="s">
        <v>32</v>
      </c>
      <c r="W249" s="45" t="s">
        <v>33</v>
      </c>
      <c r="X249" s="45" t="s">
        <v>637</v>
      </c>
      <c r="Y249" s="66">
        <v>3009133992</v>
      </c>
      <c r="Z249" s="51" t="s">
        <v>638</v>
      </c>
      <c r="AA249" s="45"/>
      <c r="AB249" s="45" t="s">
        <v>106</v>
      </c>
      <c r="AC249" s="45" t="s">
        <v>272</v>
      </c>
      <c r="AD249" s="45" t="s">
        <v>1840</v>
      </c>
      <c r="AE249" s="45"/>
      <c r="AF249" s="45"/>
    </row>
    <row r="250" spans="1:32" s="120" customFormat="1" ht="82.5" customHeight="1" x14ac:dyDescent="0.3">
      <c r="A250" s="45" t="s">
        <v>492</v>
      </c>
      <c r="B250" s="45" t="s">
        <v>106</v>
      </c>
      <c r="C250" s="33">
        <v>249</v>
      </c>
      <c r="D250" s="45" t="s">
        <v>660</v>
      </c>
      <c r="E250" s="45"/>
      <c r="F250" s="45"/>
      <c r="G250" s="45" t="s">
        <v>1001</v>
      </c>
      <c r="H250" s="45" t="s">
        <v>186</v>
      </c>
      <c r="I250" s="45" t="s">
        <v>76</v>
      </c>
      <c r="J250" s="45" t="s">
        <v>60</v>
      </c>
      <c r="K250" s="45">
        <v>6</v>
      </c>
      <c r="L250" s="45" t="s">
        <v>28</v>
      </c>
      <c r="M250" s="45">
        <v>6</v>
      </c>
      <c r="N250" s="45" t="s">
        <v>241</v>
      </c>
      <c r="O250" s="45" t="s">
        <v>704</v>
      </c>
      <c r="P250" s="45" t="s">
        <v>43</v>
      </c>
      <c r="Q250" s="45">
        <v>0</v>
      </c>
      <c r="R250" s="45" t="s">
        <v>31</v>
      </c>
      <c r="S250" s="22">
        <v>0</v>
      </c>
      <c r="T250" s="22">
        <v>30000000</v>
      </c>
      <c r="U250" s="22">
        <f>+T250</f>
        <v>30000000</v>
      </c>
      <c r="V250" s="45" t="s">
        <v>32</v>
      </c>
      <c r="W250" s="45" t="s">
        <v>33</v>
      </c>
      <c r="X250" s="45" t="s">
        <v>767</v>
      </c>
      <c r="Y250" s="66">
        <v>3009133992</v>
      </c>
      <c r="Z250" s="51" t="s">
        <v>768</v>
      </c>
      <c r="AA250" s="45"/>
      <c r="AB250" s="45" t="s">
        <v>106</v>
      </c>
      <c r="AC250" s="45" t="s">
        <v>275</v>
      </c>
      <c r="AD250" s="45" t="s">
        <v>1837</v>
      </c>
      <c r="AE250" s="45"/>
      <c r="AF250" s="45"/>
    </row>
    <row r="251" spans="1:32" s="120" customFormat="1" ht="220.8" x14ac:dyDescent="0.3">
      <c r="A251" s="45" t="s">
        <v>493</v>
      </c>
      <c r="B251" s="45" t="s">
        <v>106</v>
      </c>
      <c r="C251" s="33">
        <v>250</v>
      </c>
      <c r="D251" s="45">
        <v>40141700</v>
      </c>
      <c r="E251" s="45"/>
      <c r="F251" s="45"/>
      <c r="G251" s="45" t="s">
        <v>1002</v>
      </c>
      <c r="H251" s="45" t="s">
        <v>187</v>
      </c>
      <c r="I251" s="45" t="s">
        <v>76</v>
      </c>
      <c r="J251" s="45" t="s">
        <v>53</v>
      </c>
      <c r="K251" s="45">
        <v>5</v>
      </c>
      <c r="L251" s="45" t="s">
        <v>28</v>
      </c>
      <c r="M251" s="45">
        <v>7</v>
      </c>
      <c r="N251" s="45" t="s">
        <v>111</v>
      </c>
      <c r="O251" s="45" t="s">
        <v>707</v>
      </c>
      <c r="P251" s="45" t="s">
        <v>43</v>
      </c>
      <c r="Q251" s="45">
        <v>0</v>
      </c>
      <c r="R251" s="45" t="s">
        <v>31</v>
      </c>
      <c r="S251" s="22">
        <v>0</v>
      </c>
      <c r="T251" s="22">
        <v>248600000</v>
      </c>
      <c r="U251" s="22">
        <f>+T251</f>
        <v>248600000</v>
      </c>
      <c r="V251" s="45" t="s">
        <v>32</v>
      </c>
      <c r="W251" s="45" t="s">
        <v>33</v>
      </c>
      <c r="X251" s="45" t="s">
        <v>1580</v>
      </c>
      <c r="Y251" s="66">
        <v>3009133992</v>
      </c>
      <c r="Z251" s="51" t="s">
        <v>769</v>
      </c>
      <c r="AA251" s="45"/>
      <c r="AB251" s="45" t="s">
        <v>106</v>
      </c>
      <c r="AC251" s="45" t="s">
        <v>566</v>
      </c>
      <c r="AD251" s="45" t="s">
        <v>1682</v>
      </c>
      <c r="AE251" s="45"/>
      <c r="AF251" s="45"/>
    </row>
    <row r="252" spans="1:32" s="113" customFormat="1" ht="49.5" customHeight="1" x14ac:dyDescent="0.3">
      <c r="A252" s="45" t="s">
        <v>494</v>
      </c>
      <c r="B252" s="45" t="s">
        <v>106</v>
      </c>
      <c r="C252" s="33">
        <v>251</v>
      </c>
      <c r="D252" s="45">
        <v>40101701</v>
      </c>
      <c r="E252" s="45"/>
      <c r="F252" s="45"/>
      <c r="G252" s="45" t="s">
        <v>1003</v>
      </c>
      <c r="H252" s="45" t="s">
        <v>240</v>
      </c>
      <c r="I252" s="45" t="s">
        <v>76</v>
      </c>
      <c r="J252" s="45" t="s">
        <v>82</v>
      </c>
      <c r="K252" s="45">
        <v>10</v>
      </c>
      <c r="L252" s="45" t="s">
        <v>28</v>
      </c>
      <c r="M252" s="45">
        <v>3</v>
      </c>
      <c r="N252" s="45" t="s">
        <v>111</v>
      </c>
      <c r="O252" s="45" t="s">
        <v>707</v>
      </c>
      <c r="P252" s="45" t="s">
        <v>43</v>
      </c>
      <c r="Q252" s="45">
        <v>0</v>
      </c>
      <c r="R252" s="45" t="s">
        <v>31</v>
      </c>
      <c r="S252" s="42">
        <v>0</v>
      </c>
      <c r="T252" s="42">
        <v>95000000</v>
      </c>
      <c r="U252" s="42">
        <f>+T252</f>
        <v>95000000</v>
      </c>
      <c r="V252" s="45" t="s">
        <v>32</v>
      </c>
      <c r="W252" s="45" t="s">
        <v>33</v>
      </c>
      <c r="X252" s="45" t="s">
        <v>2261</v>
      </c>
      <c r="Y252" s="66">
        <v>3009133992</v>
      </c>
      <c r="Z252" s="54" t="s">
        <v>2262</v>
      </c>
      <c r="AA252" s="45"/>
      <c r="AB252" s="45" t="s">
        <v>106</v>
      </c>
      <c r="AC252" s="45" t="s">
        <v>565</v>
      </c>
      <c r="AD252" s="45" t="s">
        <v>2286</v>
      </c>
      <c r="AE252" s="45"/>
      <c r="AF252" s="45"/>
    </row>
    <row r="253" spans="1:32" s="112" customFormat="1" ht="149.25" customHeight="1" x14ac:dyDescent="0.3">
      <c r="A253" s="45" t="s">
        <v>495</v>
      </c>
      <c r="B253" s="45" t="s">
        <v>106</v>
      </c>
      <c r="C253" s="33">
        <v>252</v>
      </c>
      <c r="D253" s="45" t="s">
        <v>238</v>
      </c>
      <c r="E253" s="45"/>
      <c r="F253" s="45"/>
      <c r="G253" s="45" t="s">
        <v>1004</v>
      </c>
      <c r="H253" s="45" t="s">
        <v>189</v>
      </c>
      <c r="I253" s="45" t="s">
        <v>76</v>
      </c>
      <c r="J253" s="45" t="s">
        <v>53</v>
      </c>
      <c r="K253" s="45">
        <v>5</v>
      </c>
      <c r="L253" s="45" t="s">
        <v>28</v>
      </c>
      <c r="M253" s="45">
        <v>7</v>
      </c>
      <c r="N253" s="45" t="s">
        <v>111</v>
      </c>
      <c r="O253" s="45" t="s">
        <v>707</v>
      </c>
      <c r="P253" s="45" t="s">
        <v>43</v>
      </c>
      <c r="Q253" s="45">
        <v>0</v>
      </c>
      <c r="R253" s="45" t="s">
        <v>31</v>
      </c>
      <c r="S253" s="22">
        <v>0</v>
      </c>
      <c r="T253" s="22">
        <v>120000000</v>
      </c>
      <c r="U253" s="22">
        <f>+T253</f>
        <v>120000000</v>
      </c>
      <c r="V253" s="45" t="s">
        <v>32</v>
      </c>
      <c r="W253" s="45" t="s">
        <v>33</v>
      </c>
      <c r="X253" s="45" t="s">
        <v>198</v>
      </c>
      <c r="Y253" s="66">
        <v>3009133992</v>
      </c>
      <c r="Z253" s="51" t="s">
        <v>242</v>
      </c>
      <c r="AA253" s="45"/>
      <c r="AB253" s="45" t="s">
        <v>106</v>
      </c>
      <c r="AC253" s="45" t="s">
        <v>275</v>
      </c>
      <c r="AD253" s="45" t="s">
        <v>1623</v>
      </c>
      <c r="AE253" s="45"/>
      <c r="AF253" s="45"/>
    </row>
    <row r="254" spans="1:32" s="113" customFormat="1" ht="41.4" x14ac:dyDescent="0.3">
      <c r="A254" s="45" t="s">
        <v>496</v>
      </c>
      <c r="B254" s="45" t="s">
        <v>106</v>
      </c>
      <c r="C254" s="33">
        <v>253</v>
      </c>
      <c r="D254" s="45" t="s">
        <v>618</v>
      </c>
      <c r="E254" s="45"/>
      <c r="F254" s="45"/>
      <c r="G254" s="45" t="s">
        <v>1005</v>
      </c>
      <c r="H254" s="45" t="s">
        <v>190</v>
      </c>
      <c r="I254" s="45" t="s">
        <v>76</v>
      </c>
      <c r="J254" s="45" t="s">
        <v>60</v>
      </c>
      <c r="K254" s="45">
        <v>6</v>
      </c>
      <c r="L254" s="45" t="s">
        <v>28</v>
      </c>
      <c r="M254" s="45">
        <v>6</v>
      </c>
      <c r="N254" s="45" t="s">
        <v>241</v>
      </c>
      <c r="O254" s="45" t="s">
        <v>704</v>
      </c>
      <c r="P254" s="45" t="s">
        <v>43</v>
      </c>
      <c r="Q254" s="45">
        <v>0</v>
      </c>
      <c r="R254" s="45" t="s">
        <v>31</v>
      </c>
      <c r="S254" s="22">
        <v>0</v>
      </c>
      <c r="T254" s="22">
        <v>20000000</v>
      </c>
      <c r="U254" s="22">
        <f>+T254</f>
        <v>20000000</v>
      </c>
      <c r="V254" s="45" t="s">
        <v>32</v>
      </c>
      <c r="W254" s="45" t="s">
        <v>33</v>
      </c>
      <c r="X254" s="45" t="s">
        <v>767</v>
      </c>
      <c r="Y254" s="66">
        <v>3009133992</v>
      </c>
      <c r="Z254" s="51" t="s">
        <v>768</v>
      </c>
      <c r="AA254" s="45"/>
      <c r="AB254" s="45" t="s">
        <v>106</v>
      </c>
      <c r="AC254" s="45" t="s">
        <v>275</v>
      </c>
      <c r="AD254" s="45" t="s">
        <v>1838</v>
      </c>
      <c r="AE254" s="45"/>
      <c r="AF254" s="45"/>
    </row>
    <row r="255" spans="1:32" s="112" customFormat="1" ht="159" customHeight="1" x14ac:dyDescent="0.3">
      <c r="A255" s="45" t="s">
        <v>497</v>
      </c>
      <c r="B255" s="45" t="s">
        <v>106</v>
      </c>
      <c r="C255" s="33">
        <v>254</v>
      </c>
      <c r="D255" s="45">
        <v>72154302</v>
      </c>
      <c r="E255" s="45"/>
      <c r="F255" s="45"/>
      <c r="G255" s="45" t="s">
        <v>1006</v>
      </c>
      <c r="H255" s="45" t="s">
        <v>191</v>
      </c>
      <c r="I255" s="45" t="s">
        <v>76</v>
      </c>
      <c r="J255" s="45" t="s">
        <v>82</v>
      </c>
      <c r="K255" s="45">
        <v>10</v>
      </c>
      <c r="L255" s="45" t="s">
        <v>28</v>
      </c>
      <c r="M255" s="45">
        <v>3</v>
      </c>
      <c r="N255" s="45" t="s">
        <v>111</v>
      </c>
      <c r="O255" s="45" t="s">
        <v>707</v>
      </c>
      <c r="P255" s="45" t="s">
        <v>43</v>
      </c>
      <c r="Q255" s="45">
        <v>0</v>
      </c>
      <c r="R255" s="45" t="s">
        <v>31</v>
      </c>
      <c r="S255" s="22">
        <v>0</v>
      </c>
      <c r="T255" s="22">
        <v>80000000</v>
      </c>
      <c r="U255" s="22">
        <v>80000000</v>
      </c>
      <c r="V255" s="45" t="s">
        <v>32</v>
      </c>
      <c r="W255" s="45" t="s">
        <v>33</v>
      </c>
      <c r="X255" s="45" t="s">
        <v>2204</v>
      </c>
      <c r="Y255" s="66">
        <v>3009133992</v>
      </c>
      <c r="Z255" s="54" t="s">
        <v>2205</v>
      </c>
      <c r="AA255" s="45"/>
      <c r="AB255" s="45" t="s">
        <v>106</v>
      </c>
      <c r="AC255" s="45" t="s">
        <v>275</v>
      </c>
      <c r="AD255" s="45" t="s">
        <v>2148</v>
      </c>
      <c r="AE255" s="45"/>
      <c r="AF255" s="45"/>
    </row>
    <row r="256" spans="1:32" s="112" customFormat="1" ht="122.25" customHeight="1" x14ac:dyDescent="0.3">
      <c r="A256" s="45" t="s">
        <v>1323</v>
      </c>
      <c r="B256" s="45" t="s">
        <v>106</v>
      </c>
      <c r="C256" s="33">
        <v>255</v>
      </c>
      <c r="D256" s="45" t="s">
        <v>103</v>
      </c>
      <c r="E256" s="45"/>
      <c r="F256" s="45"/>
      <c r="G256" s="45" t="s">
        <v>291</v>
      </c>
      <c r="H256" s="45" t="s">
        <v>26</v>
      </c>
      <c r="I256" s="45" t="s">
        <v>1324</v>
      </c>
      <c r="J256" s="45" t="s">
        <v>27</v>
      </c>
      <c r="K256" s="45">
        <v>1</v>
      </c>
      <c r="L256" s="45" t="s">
        <v>53</v>
      </c>
      <c r="M256" s="45">
        <v>4</v>
      </c>
      <c r="N256" s="45" t="s">
        <v>29</v>
      </c>
      <c r="O256" s="45" t="s">
        <v>702</v>
      </c>
      <c r="P256" s="45" t="s">
        <v>30</v>
      </c>
      <c r="Q256" s="45">
        <v>1</v>
      </c>
      <c r="R256" s="45" t="s">
        <v>31</v>
      </c>
      <c r="S256" s="22">
        <v>7000000</v>
      </c>
      <c r="T256" s="22">
        <v>28000000</v>
      </c>
      <c r="U256" s="22">
        <v>28000000</v>
      </c>
      <c r="V256" s="45" t="s">
        <v>32</v>
      </c>
      <c r="W256" s="45" t="s">
        <v>33</v>
      </c>
      <c r="X256" s="45" t="s">
        <v>1325</v>
      </c>
      <c r="Y256" s="66">
        <v>3009133992</v>
      </c>
      <c r="Z256" s="51" t="s">
        <v>1326</v>
      </c>
      <c r="AA256" s="45"/>
      <c r="AB256" s="45" t="s">
        <v>106</v>
      </c>
      <c r="AC256" s="45" t="s">
        <v>253</v>
      </c>
      <c r="AD256" s="45" t="s">
        <v>248</v>
      </c>
      <c r="AE256" s="45"/>
      <c r="AF256" s="45"/>
    </row>
    <row r="257" spans="1:32" s="112" customFormat="1" ht="165.75" customHeight="1" x14ac:dyDescent="0.3">
      <c r="A257" s="45" t="s">
        <v>1327</v>
      </c>
      <c r="B257" s="45" t="s">
        <v>106</v>
      </c>
      <c r="C257" s="33">
        <v>256</v>
      </c>
      <c r="D257" s="45" t="s">
        <v>1218</v>
      </c>
      <c r="E257" s="45"/>
      <c r="F257" s="45"/>
      <c r="G257" s="45" t="s">
        <v>292</v>
      </c>
      <c r="H257" s="45" t="s">
        <v>26</v>
      </c>
      <c r="I257" s="45" t="s">
        <v>1328</v>
      </c>
      <c r="J257" s="45" t="s">
        <v>27</v>
      </c>
      <c r="K257" s="45">
        <v>1</v>
      </c>
      <c r="L257" s="45" t="s">
        <v>53</v>
      </c>
      <c r="M257" s="45">
        <v>4</v>
      </c>
      <c r="N257" s="45" t="s">
        <v>29</v>
      </c>
      <c r="O257" s="45" t="s">
        <v>702</v>
      </c>
      <c r="P257" s="45" t="s">
        <v>43</v>
      </c>
      <c r="Q257" s="45">
        <v>0</v>
      </c>
      <c r="R257" s="45" t="s">
        <v>31</v>
      </c>
      <c r="S257" s="22">
        <v>12000000</v>
      </c>
      <c r="T257" s="22">
        <v>48000000</v>
      </c>
      <c r="U257" s="22">
        <v>48000000</v>
      </c>
      <c r="V257" s="45" t="s">
        <v>32</v>
      </c>
      <c r="W257" s="45" t="s">
        <v>33</v>
      </c>
      <c r="X257" s="45" t="s">
        <v>637</v>
      </c>
      <c r="Y257" s="66">
        <v>3009133992</v>
      </c>
      <c r="Z257" s="51" t="s">
        <v>698</v>
      </c>
      <c r="AA257" s="45"/>
      <c r="AB257" s="45" t="s">
        <v>106</v>
      </c>
      <c r="AC257" s="45" t="s">
        <v>253</v>
      </c>
      <c r="AD257" s="45" t="s">
        <v>248</v>
      </c>
      <c r="AE257" s="45"/>
      <c r="AF257" s="45"/>
    </row>
    <row r="258" spans="1:32" s="112" customFormat="1" ht="119.25" customHeight="1" x14ac:dyDescent="0.3">
      <c r="A258" s="45" t="s">
        <v>1329</v>
      </c>
      <c r="B258" s="45" t="s">
        <v>106</v>
      </c>
      <c r="C258" s="33">
        <v>257</v>
      </c>
      <c r="D258" s="45" t="s">
        <v>1218</v>
      </c>
      <c r="E258" s="45"/>
      <c r="F258" s="45"/>
      <c r="G258" s="45" t="s">
        <v>293</v>
      </c>
      <c r="H258" s="45" t="s">
        <v>26</v>
      </c>
      <c r="I258" s="45" t="s">
        <v>1330</v>
      </c>
      <c r="J258" s="45" t="s">
        <v>27</v>
      </c>
      <c r="K258" s="45">
        <v>1</v>
      </c>
      <c r="L258" s="45" t="s">
        <v>53</v>
      </c>
      <c r="M258" s="45">
        <v>4</v>
      </c>
      <c r="N258" s="45" t="s">
        <v>29</v>
      </c>
      <c r="O258" s="45" t="s">
        <v>702</v>
      </c>
      <c r="P258" s="45" t="s">
        <v>30</v>
      </c>
      <c r="Q258" s="45">
        <v>1</v>
      </c>
      <c r="R258" s="45" t="s">
        <v>31</v>
      </c>
      <c r="S258" s="22">
        <v>8000000</v>
      </c>
      <c r="T258" s="22">
        <v>32000000</v>
      </c>
      <c r="U258" s="22">
        <v>32000000</v>
      </c>
      <c r="V258" s="45" t="s">
        <v>32</v>
      </c>
      <c r="W258" s="45" t="s">
        <v>33</v>
      </c>
      <c r="X258" s="45" t="s">
        <v>1331</v>
      </c>
      <c r="Y258" s="66">
        <v>3009133992</v>
      </c>
      <c r="Z258" s="51" t="s">
        <v>1332</v>
      </c>
      <c r="AA258" s="45"/>
      <c r="AB258" s="45" t="s">
        <v>106</v>
      </c>
      <c r="AC258" s="45" t="s">
        <v>253</v>
      </c>
      <c r="AD258" s="45" t="s">
        <v>248</v>
      </c>
      <c r="AE258" s="45"/>
      <c r="AF258" s="45"/>
    </row>
    <row r="259" spans="1:32" s="112" customFormat="1" ht="260.25" customHeight="1" x14ac:dyDescent="0.3">
      <c r="A259" s="45" t="s">
        <v>1333</v>
      </c>
      <c r="B259" s="45" t="s">
        <v>106</v>
      </c>
      <c r="C259" s="33">
        <v>258</v>
      </c>
      <c r="D259" s="45" t="s">
        <v>1218</v>
      </c>
      <c r="E259" s="45"/>
      <c r="F259" s="45"/>
      <c r="G259" s="45" t="s">
        <v>294</v>
      </c>
      <c r="H259" s="45" t="s">
        <v>26</v>
      </c>
      <c r="I259" s="45" t="s">
        <v>1334</v>
      </c>
      <c r="J259" s="45" t="s">
        <v>27</v>
      </c>
      <c r="K259" s="45">
        <v>1</v>
      </c>
      <c r="L259" s="45" t="s">
        <v>53</v>
      </c>
      <c r="M259" s="45">
        <v>4</v>
      </c>
      <c r="N259" s="45" t="s">
        <v>29</v>
      </c>
      <c r="O259" s="45" t="s">
        <v>702</v>
      </c>
      <c r="P259" s="45" t="s">
        <v>30</v>
      </c>
      <c r="Q259" s="45">
        <v>1</v>
      </c>
      <c r="R259" s="45" t="s">
        <v>31</v>
      </c>
      <c r="S259" s="22">
        <v>7000000</v>
      </c>
      <c r="T259" s="22">
        <v>28000000</v>
      </c>
      <c r="U259" s="22">
        <v>28000000</v>
      </c>
      <c r="V259" s="45" t="s">
        <v>32</v>
      </c>
      <c r="W259" s="45" t="s">
        <v>33</v>
      </c>
      <c r="X259" s="45" t="s">
        <v>1331</v>
      </c>
      <c r="Y259" s="66">
        <v>3009133992</v>
      </c>
      <c r="Z259" s="51" t="s">
        <v>1332</v>
      </c>
      <c r="AA259" s="45"/>
      <c r="AB259" s="45" t="s">
        <v>106</v>
      </c>
      <c r="AC259" s="45" t="s">
        <v>253</v>
      </c>
      <c r="AD259" s="45" t="s">
        <v>248</v>
      </c>
      <c r="AE259" s="45"/>
      <c r="AF259" s="45"/>
    </row>
    <row r="260" spans="1:32" s="112" customFormat="1" ht="175.5" customHeight="1" x14ac:dyDescent="0.3">
      <c r="A260" s="45" t="s">
        <v>498</v>
      </c>
      <c r="B260" s="45" t="s">
        <v>106</v>
      </c>
      <c r="C260" s="33">
        <v>259</v>
      </c>
      <c r="D260" s="45" t="s">
        <v>199</v>
      </c>
      <c r="E260" s="45"/>
      <c r="F260" s="45"/>
      <c r="G260" s="45" t="s">
        <v>1007</v>
      </c>
      <c r="H260" s="45" t="s">
        <v>200</v>
      </c>
      <c r="I260" s="45" t="s">
        <v>76</v>
      </c>
      <c r="J260" s="45" t="s">
        <v>27</v>
      </c>
      <c r="K260" s="45">
        <v>1</v>
      </c>
      <c r="L260" s="45" t="s">
        <v>39</v>
      </c>
      <c r="M260" s="45">
        <v>6</v>
      </c>
      <c r="N260" s="45" t="s">
        <v>134</v>
      </c>
      <c r="O260" s="45" t="s">
        <v>706</v>
      </c>
      <c r="P260" s="45" t="s">
        <v>43</v>
      </c>
      <c r="Q260" s="45">
        <v>0</v>
      </c>
      <c r="R260" s="45" t="s">
        <v>31</v>
      </c>
      <c r="S260" s="22">
        <v>0</v>
      </c>
      <c r="T260" s="22">
        <v>210322762.90000001</v>
      </c>
      <c r="U260" s="22">
        <v>210322762.90000001</v>
      </c>
      <c r="V260" s="45" t="s">
        <v>32</v>
      </c>
      <c r="W260" s="45" t="s">
        <v>33</v>
      </c>
      <c r="X260" s="45" t="s">
        <v>198</v>
      </c>
      <c r="Y260" s="66">
        <v>3009133992</v>
      </c>
      <c r="Z260" s="51" t="s">
        <v>242</v>
      </c>
      <c r="AA260" s="45"/>
      <c r="AB260" s="45" t="s">
        <v>106</v>
      </c>
      <c r="AC260" s="45" t="s">
        <v>273</v>
      </c>
      <c r="AD260" s="45" t="s">
        <v>725</v>
      </c>
      <c r="AE260" s="45"/>
      <c r="AF260" s="45"/>
    </row>
    <row r="261" spans="1:32" s="112" customFormat="1" ht="321" customHeight="1" x14ac:dyDescent="0.3">
      <c r="A261" s="45" t="s">
        <v>499</v>
      </c>
      <c r="B261" s="45" t="s">
        <v>106</v>
      </c>
      <c r="C261" s="33">
        <v>260</v>
      </c>
      <c r="D261" s="45" t="s">
        <v>199</v>
      </c>
      <c r="E261" s="45"/>
      <c r="F261" s="45"/>
      <c r="G261" s="45" t="s">
        <v>2023</v>
      </c>
      <c r="H261" s="45" t="s">
        <v>200</v>
      </c>
      <c r="I261" s="45" t="s">
        <v>76</v>
      </c>
      <c r="J261" s="45" t="s">
        <v>39</v>
      </c>
      <c r="K261" s="45">
        <v>9</v>
      </c>
      <c r="L261" s="45" t="s">
        <v>28</v>
      </c>
      <c r="M261" s="45">
        <v>4</v>
      </c>
      <c r="N261" s="45" t="s">
        <v>134</v>
      </c>
      <c r="O261" s="45" t="s">
        <v>706</v>
      </c>
      <c r="P261" s="45" t="s">
        <v>43</v>
      </c>
      <c r="Q261" s="45">
        <v>0</v>
      </c>
      <c r="R261" s="45" t="s">
        <v>31</v>
      </c>
      <c r="S261" s="3">
        <v>0</v>
      </c>
      <c r="T261" s="3">
        <v>59240911.859999999</v>
      </c>
      <c r="U261" s="3">
        <v>59240911.859999999</v>
      </c>
      <c r="V261" s="45" t="s">
        <v>32</v>
      </c>
      <c r="W261" s="45" t="s">
        <v>33</v>
      </c>
      <c r="X261" s="45" t="s">
        <v>198</v>
      </c>
      <c r="Y261" s="66">
        <v>3009133992</v>
      </c>
      <c r="Z261" s="51" t="s">
        <v>242</v>
      </c>
      <c r="AA261" s="45"/>
      <c r="AB261" s="45" t="s">
        <v>106</v>
      </c>
      <c r="AC261" s="45" t="s">
        <v>273</v>
      </c>
      <c r="AD261" s="45" t="s">
        <v>2207</v>
      </c>
      <c r="AE261" s="104"/>
      <c r="AF261" s="104"/>
    </row>
    <row r="262" spans="1:32" s="113" customFormat="1" ht="69" x14ac:dyDescent="0.3">
      <c r="A262" s="45" t="s">
        <v>500</v>
      </c>
      <c r="B262" s="45" t="s">
        <v>106</v>
      </c>
      <c r="C262" s="33">
        <v>261</v>
      </c>
      <c r="D262" s="45" t="s">
        <v>199</v>
      </c>
      <c r="E262" s="45"/>
      <c r="F262" s="45"/>
      <c r="G262" s="45" t="s">
        <v>1008</v>
      </c>
      <c r="H262" s="45" t="s">
        <v>200</v>
      </c>
      <c r="I262" s="45" t="s">
        <v>76</v>
      </c>
      <c r="J262" s="45" t="s">
        <v>50</v>
      </c>
      <c r="K262" s="45">
        <v>2</v>
      </c>
      <c r="L262" s="45" t="s">
        <v>28</v>
      </c>
      <c r="M262" s="45">
        <v>9</v>
      </c>
      <c r="N262" s="45" t="s">
        <v>134</v>
      </c>
      <c r="O262" s="45" t="s">
        <v>706</v>
      </c>
      <c r="P262" s="45" t="s">
        <v>43</v>
      </c>
      <c r="Q262" s="45">
        <v>0</v>
      </c>
      <c r="R262" s="45" t="s">
        <v>31</v>
      </c>
      <c r="S262" s="22"/>
      <c r="T262" s="22">
        <v>499016398.39999998</v>
      </c>
      <c r="U262" s="22">
        <v>499016398.39999998</v>
      </c>
      <c r="V262" s="45" t="s">
        <v>32</v>
      </c>
      <c r="W262" s="45" t="s">
        <v>33</v>
      </c>
      <c r="X262" s="45" t="s">
        <v>198</v>
      </c>
      <c r="Y262" s="45">
        <v>3009133992</v>
      </c>
      <c r="Z262" s="51" t="s">
        <v>242</v>
      </c>
      <c r="AA262" s="45"/>
      <c r="AB262" s="45" t="s">
        <v>106</v>
      </c>
      <c r="AC262" s="45" t="s">
        <v>273</v>
      </c>
      <c r="AD262" s="45" t="s">
        <v>1437</v>
      </c>
      <c r="AE262" s="45"/>
      <c r="AF262" s="45"/>
    </row>
    <row r="263" spans="1:32" s="112" customFormat="1" ht="224.25" customHeight="1" x14ac:dyDescent="0.3">
      <c r="A263" s="5" t="s">
        <v>501</v>
      </c>
      <c r="B263" s="5" t="s">
        <v>106</v>
      </c>
      <c r="C263" s="6">
        <v>262</v>
      </c>
      <c r="D263" s="5" t="s">
        <v>199</v>
      </c>
      <c r="E263" s="5"/>
      <c r="F263" s="5"/>
      <c r="G263" s="5" t="s">
        <v>1009</v>
      </c>
      <c r="H263" s="5" t="s">
        <v>200</v>
      </c>
      <c r="I263" s="5" t="s">
        <v>76</v>
      </c>
      <c r="J263" s="5" t="s">
        <v>36</v>
      </c>
      <c r="K263" s="5">
        <v>8</v>
      </c>
      <c r="L263" s="5" t="s">
        <v>28</v>
      </c>
      <c r="M263" s="5">
        <v>4</v>
      </c>
      <c r="N263" s="5" t="s">
        <v>134</v>
      </c>
      <c r="O263" s="5" t="s">
        <v>706</v>
      </c>
      <c r="P263" s="5" t="s">
        <v>43</v>
      </c>
      <c r="Q263" s="5">
        <v>0</v>
      </c>
      <c r="R263" s="5" t="s">
        <v>31</v>
      </c>
      <c r="S263" s="37"/>
      <c r="T263" s="37">
        <v>203047300</v>
      </c>
      <c r="U263" s="37">
        <v>203047300</v>
      </c>
      <c r="V263" s="5" t="s">
        <v>32</v>
      </c>
      <c r="W263" s="5" t="s">
        <v>33</v>
      </c>
      <c r="X263" s="5" t="s">
        <v>198</v>
      </c>
      <c r="Y263" s="5">
        <v>3009133992</v>
      </c>
      <c r="Z263" s="18" t="s">
        <v>242</v>
      </c>
      <c r="AA263" s="5"/>
      <c r="AB263" s="5" t="s">
        <v>106</v>
      </c>
      <c r="AC263" s="5" t="s">
        <v>273</v>
      </c>
      <c r="AD263" s="5" t="s">
        <v>1438</v>
      </c>
      <c r="AE263" s="5"/>
      <c r="AF263" s="5"/>
    </row>
    <row r="264" spans="1:32" s="112" customFormat="1" ht="158.25" customHeight="1" x14ac:dyDescent="0.3">
      <c r="A264" s="45" t="s">
        <v>502</v>
      </c>
      <c r="B264" s="45" t="s">
        <v>106</v>
      </c>
      <c r="C264" s="33">
        <v>263</v>
      </c>
      <c r="D264" s="45" t="s">
        <v>199</v>
      </c>
      <c r="E264" s="45"/>
      <c r="F264" s="45"/>
      <c r="G264" s="45" t="s">
        <v>1010</v>
      </c>
      <c r="H264" s="45" t="s">
        <v>200</v>
      </c>
      <c r="I264" s="45" t="s">
        <v>76</v>
      </c>
      <c r="J264" s="45" t="s">
        <v>27</v>
      </c>
      <c r="K264" s="45">
        <v>1</v>
      </c>
      <c r="L264" s="45" t="s">
        <v>39</v>
      </c>
      <c r="M264" s="45">
        <v>7</v>
      </c>
      <c r="N264" s="45" t="s">
        <v>134</v>
      </c>
      <c r="O264" s="45" t="s">
        <v>706</v>
      </c>
      <c r="P264" s="45" t="s">
        <v>43</v>
      </c>
      <c r="Q264" s="45">
        <v>0</v>
      </c>
      <c r="R264" s="45" t="s">
        <v>31</v>
      </c>
      <c r="S264" s="22">
        <v>0</v>
      </c>
      <c r="T264" s="22">
        <v>92032631.049999997</v>
      </c>
      <c r="U264" s="22">
        <v>92032631.049999997</v>
      </c>
      <c r="V264" s="45" t="s">
        <v>32</v>
      </c>
      <c r="W264" s="45" t="s">
        <v>33</v>
      </c>
      <c r="X264" s="45" t="s">
        <v>198</v>
      </c>
      <c r="Y264" s="66">
        <v>3009133992</v>
      </c>
      <c r="Z264" s="51" t="s">
        <v>242</v>
      </c>
      <c r="AA264" s="45"/>
      <c r="AB264" s="45" t="s">
        <v>106</v>
      </c>
      <c r="AC264" s="45" t="s">
        <v>273</v>
      </c>
      <c r="AD264" s="45" t="s">
        <v>725</v>
      </c>
      <c r="AE264" s="45"/>
      <c r="AF264" s="45"/>
    </row>
    <row r="265" spans="1:32" s="112" customFormat="1" ht="159" customHeight="1" x14ac:dyDescent="0.3">
      <c r="A265" s="45" t="s">
        <v>503</v>
      </c>
      <c r="B265" s="45" t="s">
        <v>106</v>
      </c>
      <c r="C265" s="21">
        <v>264</v>
      </c>
      <c r="D265" s="45" t="s">
        <v>199</v>
      </c>
      <c r="E265" s="45"/>
      <c r="F265" s="45"/>
      <c r="G265" s="45" t="s">
        <v>2024</v>
      </c>
      <c r="H265" s="45" t="s">
        <v>200</v>
      </c>
      <c r="I265" s="45" t="s">
        <v>76</v>
      </c>
      <c r="J265" s="45" t="s">
        <v>144</v>
      </c>
      <c r="K265" s="45">
        <v>7</v>
      </c>
      <c r="L265" s="45" t="s">
        <v>28</v>
      </c>
      <c r="M265" s="45">
        <v>4</v>
      </c>
      <c r="N265" s="45" t="s">
        <v>134</v>
      </c>
      <c r="O265" s="45" t="s">
        <v>706</v>
      </c>
      <c r="P265" s="45" t="s">
        <v>43</v>
      </c>
      <c r="Q265" s="45">
        <v>0</v>
      </c>
      <c r="R265" s="45" t="s">
        <v>31</v>
      </c>
      <c r="S265" s="22">
        <v>0</v>
      </c>
      <c r="T265" s="22">
        <v>69413170.170000002</v>
      </c>
      <c r="U265" s="22">
        <f>+T265</f>
        <v>69413170.170000002</v>
      </c>
      <c r="V265" s="45" t="s">
        <v>32</v>
      </c>
      <c r="W265" s="45" t="s">
        <v>33</v>
      </c>
      <c r="X265" s="45" t="s">
        <v>198</v>
      </c>
      <c r="Y265" s="66">
        <v>3009133992</v>
      </c>
      <c r="Z265" s="51" t="s">
        <v>242</v>
      </c>
      <c r="AA265" s="45"/>
      <c r="AB265" s="45" t="s">
        <v>106</v>
      </c>
      <c r="AC265" s="45" t="s">
        <v>273</v>
      </c>
      <c r="AD265" s="45" t="s">
        <v>1960</v>
      </c>
      <c r="AE265" s="64"/>
      <c r="AF265" s="64"/>
    </row>
    <row r="266" spans="1:32" s="112" customFormat="1" ht="161.25" customHeight="1" x14ac:dyDescent="0.3">
      <c r="A266" s="45" t="s">
        <v>504</v>
      </c>
      <c r="B266" s="45" t="s">
        <v>106</v>
      </c>
      <c r="C266" s="33">
        <v>265</v>
      </c>
      <c r="D266" s="45" t="s">
        <v>199</v>
      </c>
      <c r="E266" s="45"/>
      <c r="F266" s="45"/>
      <c r="G266" s="45" t="s">
        <v>1011</v>
      </c>
      <c r="H266" s="45" t="s">
        <v>200</v>
      </c>
      <c r="I266" s="45" t="s">
        <v>76</v>
      </c>
      <c r="J266" s="45" t="s">
        <v>50</v>
      </c>
      <c r="K266" s="45">
        <v>2</v>
      </c>
      <c r="L266" s="45" t="s">
        <v>39</v>
      </c>
      <c r="M266" s="45">
        <v>5</v>
      </c>
      <c r="N266" s="45" t="s">
        <v>134</v>
      </c>
      <c r="O266" s="45" t="s">
        <v>706</v>
      </c>
      <c r="P266" s="45" t="s">
        <v>43</v>
      </c>
      <c r="Q266" s="45">
        <v>0</v>
      </c>
      <c r="R266" s="45" t="s">
        <v>31</v>
      </c>
      <c r="S266" s="22">
        <v>0</v>
      </c>
      <c r="T266" s="22">
        <v>25891385.126475573</v>
      </c>
      <c r="U266" s="22">
        <f>+T266</f>
        <v>25891385.126475573</v>
      </c>
      <c r="V266" s="45" t="s">
        <v>32</v>
      </c>
      <c r="W266" s="45" t="s">
        <v>33</v>
      </c>
      <c r="X266" s="45" t="s">
        <v>198</v>
      </c>
      <c r="Y266" s="66">
        <v>3009133992</v>
      </c>
      <c r="Z266" s="51" t="s">
        <v>242</v>
      </c>
      <c r="AA266" s="45"/>
      <c r="AB266" s="45" t="s">
        <v>106</v>
      </c>
      <c r="AC266" s="45" t="s">
        <v>273</v>
      </c>
      <c r="AD266" s="45" t="s">
        <v>248</v>
      </c>
      <c r="AE266" s="45"/>
      <c r="AF266" s="45"/>
    </row>
    <row r="267" spans="1:32" s="112" customFormat="1" ht="229.5" customHeight="1" x14ac:dyDescent="0.3">
      <c r="A267" s="45" t="s">
        <v>505</v>
      </c>
      <c r="B267" s="45" t="s">
        <v>106</v>
      </c>
      <c r="C267" s="33">
        <v>266</v>
      </c>
      <c r="D267" s="45" t="s">
        <v>199</v>
      </c>
      <c r="E267" s="45"/>
      <c r="F267" s="45"/>
      <c r="G267" s="45" t="s">
        <v>2025</v>
      </c>
      <c r="H267" s="45" t="s">
        <v>200</v>
      </c>
      <c r="I267" s="45" t="s">
        <v>76</v>
      </c>
      <c r="J267" s="45" t="s">
        <v>36</v>
      </c>
      <c r="K267" s="45">
        <v>8</v>
      </c>
      <c r="L267" s="45" t="s">
        <v>28</v>
      </c>
      <c r="M267" s="45">
        <v>4</v>
      </c>
      <c r="N267" s="45" t="s">
        <v>134</v>
      </c>
      <c r="O267" s="45" t="s">
        <v>706</v>
      </c>
      <c r="P267" s="45" t="s">
        <v>43</v>
      </c>
      <c r="Q267" s="45">
        <v>0</v>
      </c>
      <c r="R267" s="45" t="s">
        <v>31</v>
      </c>
      <c r="S267" s="3">
        <v>0</v>
      </c>
      <c r="T267" s="3">
        <v>18719173.600000001</v>
      </c>
      <c r="U267" s="3">
        <v>18719173.600000001</v>
      </c>
      <c r="V267" s="45" t="s">
        <v>32</v>
      </c>
      <c r="W267" s="45" t="s">
        <v>33</v>
      </c>
      <c r="X267" s="45" t="s">
        <v>198</v>
      </c>
      <c r="Y267" s="66">
        <v>3009133992</v>
      </c>
      <c r="Z267" s="51" t="s">
        <v>242</v>
      </c>
      <c r="AA267" s="45"/>
      <c r="AB267" s="45" t="s">
        <v>106</v>
      </c>
      <c r="AC267" s="45" t="s">
        <v>273</v>
      </c>
      <c r="AD267" s="45" t="s">
        <v>2124</v>
      </c>
      <c r="AE267" s="104"/>
      <c r="AF267" s="104"/>
    </row>
    <row r="268" spans="1:32" s="113" customFormat="1" ht="55.2" x14ac:dyDescent="0.3">
      <c r="A268" s="45" t="s">
        <v>506</v>
      </c>
      <c r="B268" s="45" t="s">
        <v>106</v>
      </c>
      <c r="C268" s="33">
        <v>267</v>
      </c>
      <c r="D268" s="45" t="s">
        <v>199</v>
      </c>
      <c r="E268" s="45"/>
      <c r="F268" s="45"/>
      <c r="G268" s="45" t="s">
        <v>1012</v>
      </c>
      <c r="H268" s="45" t="s">
        <v>200</v>
      </c>
      <c r="I268" s="45"/>
      <c r="J268" s="45" t="s">
        <v>27</v>
      </c>
      <c r="K268" s="45">
        <v>1</v>
      </c>
      <c r="L268" s="45" t="s">
        <v>39</v>
      </c>
      <c r="M268" s="45">
        <v>6</v>
      </c>
      <c r="N268" s="45" t="s">
        <v>134</v>
      </c>
      <c r="O268" s="45" t="s">
        <v>706</v>
      </c>
      <c r="P268" s="45" t="s">
        <v>43</v>
      </c>
      <c r="Q268" s="45">
        <v>0</v>
      </c>
      <c r="R268" s="45" t="s">
        <v>31</v>
      </c>
      <c r="S268" s="22">
        <v>0</v>
      </c>
      <c r="T268" s="22">
        <v>23477285.75</v>
      </c>
      <c r="U268" s="22">
        <v>23477285.75</v>
      </c>
      <c r="V268" s="45" t="s">
        <v>32</v>
      </c>
      <c r="W268" s="45" t="s">
        <v>33</v>
      </c>
      <c r="X268" s="45" t="s">
        <v>198</v>
      </c>
      <c r="Y268" s="66">
        <v>3009133992</v>
      </c>
      <c r="Z268" s="51" t="s">
        <v>242</v>
      </c>
      <c r="AA268" s="45"/>
      <c r="AB268" s="45" t="s">
        <v>106</v>
      </c>
      <c r="AC268" s="45" t="s">
        <v>273</v>
      </c>
      <c r="AD268" s="45" t="s">
        <v>725</v>
      </c>
      <c r="AE268" s="45"/>
      <c r="AF268" s="45"/>
    </row>
    <row r="269" spans="1:32" s="112" customFormat="1" ht="164.25" customHeight="1" x14ac:dyDescent="0.3">
      <c r="A269" s="45" t="s">
        <v>507</v>
      </c>
      <c r="B269" s="45" t="s">
        <v>106</v>
      </c>
      <c r="C269" s="21">
        <v>268</v>
      </c>
      <c r="D269" s="45" t="s">
        <v>199</v>
      </c>
      <c r="E269" s="45"/>
      <c r="F269" s="45"/>
      <c r="G269" s="45" t="s">
        <v>2026</v>
      </c>
      <c r="H269" s="45" t="s">
        <v>200</v>
      </c>
      <c r="I269" s="45"/>
      <c r="J269" s="45" t="s">
        <v>144</v>
      </c>
      <c r="K269" s="45">
        <v>7</v>
      </c>
      <c r="L269" s="45" t="s">
        <v>28</v>
      </c>
      <c r="M269" s="45">
        <v>4</v>
      </c>
      <c r="N269" s="45" t="s">
        <v>134</v>
      </c>
      <c r="O269" s="45" t="s">
        <v>706</v>
      </c>
      <c r="P269" s="45" t="s">
        <v>43</v>
      </c>
      <c r="Q269" s="45">
        <v>0</v>
      </c>
      <c r="R269" s="45" t="s">
        <v>31</v>
      </c>
      <c r="S269" s="22">
        <v>0</v>
      </c>
      <c r="T269" s="22">
        <v>15233457</v>
      </c>
      <c r="U269" s="22">
        <v>15233457</v>
      </c>
      <c r="V269" s="45" t="s">
        <v>32</v>
      </c>
      <c r="W269" s="45" t="s">
        <v>33</v>
      </c>
      <c r="X269" s="45" t="s">
        <v>198</v>
      </c>
      <c r="Y269" s="66">
        <v>3009133992</v>
      </c>
      <c r="Z269" s="51" t="s">
        <v>242</v>
      </c>
      <c r="AA269" s="45"/>
      <c r="AB269" s="45" t="s">
        <v>106</v>
      </c>
      <c r="AC269" s="45" t="s">
        <v>273</v>
      </c>
      <c r="AD269" s="45" t="s">
        <v>1961</v>
      </c>
      <c r="AE269" s="64"/>
      <c r="AF269" s="64"/>
    </row>
    <row r="270" spans="1:32" s="112" customFormat="1" ht="99" customHeight="1" x14ac:dyDescent="0.3">
      <c r="A270" s="45" t="s">
        <v>508</v>
      </c>
      <c r="B270" s="45" t="s">
        <v>106</v>
      </c>
      <c r="C270" s="33">
        <v>269</v>
      </c>
      <c r="D270" s="45" t="s">
        <v>199</v>
      </c>
      <c r="E270" s="45"/>
      <c r="F270" s="45"/>
      <c r="G270" s="45" t="s">
        <v>1013</v>
      </c>
      <c r="H270" s="45" t="s">
        <v>200</v>
      </c>
      <c r="I270" s="45" t="s">
        <v>76</v>
      </c>
      <c r="J270" s="45" t="s">
        <v>27</v>
      </c>
      <c r="K270" s="45">
        <v>1</v>
      </c>
      <c r="L270" s="45" t="s">
        <v>144</v>
      </c>
      <c r="M270" s="45">
        <v>6</v>
      </c>
      <c r="N270" s="45" t="s">
        <v>134</v>
      </c>
      <c r="O270" s="45" t="s">
        <v>706</v>
      </c>
      <c r="P270" s="45" t="s">
        <v>43</v>
      </c>
      <c r="Q270" s="45">
        <v>0</v>
      </c>
      <c r="R270" s="45" t="s">
        <v>31</v>
      </c>
      <c r="S270" s="22">
        <v>0</v>
      </c>
      <c r="T270" s="22">
        <v>76976566.799999997</v>
      </c>
      <c r="U270" s="22">
        <v>76976566.799999997</v>
      </c>
      <c r="V270" s="45" t="s">
        <v>32</v>
      </c>
      <c r="W270" s="45" t="s">
        <v>33</v>
      </c>
      <c r="X270" s="45" t="s">
        <v>198</v>
      </c>
      <c r="Y270" s="66">
        <v>3009133992</v>
      </c>
      <c r="Z270" s="51" t="s">
        <v>242</v>
      </c>
      <c r="AA270" s="45"/>
      <c r="AB270" s="45" t="s">
        <v>106</v>
      </c>
      <c r="AC270" s="45" t="s">
        <v>273</v>
      </c>
      <c r="AD270" s="45" t="s">
        <v>726</v>
      </c>
      <c r="AE270" s="45"/>
      <c r="AF270" s="45"/>
    </row>
    <row r="271" spans="1:32" s="112" customFormat="1" ht="240" customHeight="1" x14ac:dyDescent="0.3">
      <c r="A271" s="45" t="s">
        <v>509</v>
      </c>
      <c r="B271" s="45" t="s">
        <v>106</v>
      </c>
      <c r="C271" s="21">
        <v>270</v>
      </c>
      <c r="D271" s="45" t="s">
        <v>199</v>
      </c>
      <c r="E271" s="45"/>
      <c r="F271" s="45"/>
      <c r="G271" s="45" t="s">
        <v>2027</v>
      </c>
      <c r="H271" s="45" t="s">
        <v>200</v>
      </c>
      <c r="I271" s="45" t="s">
        <v>76</v>
      </c>
      <c r="J271" s="45" t="s">
        <v>144</v>
      </c>
      <c r="K271" s="45">
        <v>7</v>
      </c>
      <c r="L271" s="45" t="s">
        <v>28</v>
      </c>
      <c r="M271" s="45">
        <v>4</v>
      </c>
      <c r="N271" s="45" t="s">
        <v>134</v>
      </c>
      <c r="O271" s="45" t="s">
        <v>706</v>
      </c>
      <c r="P271" s="45" t="s">
        <v>43</v>
      </c>
      <c r="Q271" s="45">
        <v>0</v>
      </c>
      <c r="R271" s="45" t="s">
        <v>31</v>
      </c>
      <c r="S271" s="22">
        <v>0</v>
      </c>
      <c r="T271" s="22">
        <v>46057364.409999996</v>
      </c>
      <c r="U271" s="22">
        <f>+T271</f>
        <v>46057364.409999996</v>
      </c>
      <c r="V271" s="45" t="s">
        <v>32</v>
      </c>
      <c r="W271" s="45" t="s">
        <v>33</v>
      </c>
      <c r="X271" s="45" t="s">
        <v>198</v>
      </c>
      <c r="Y271" s="66">
        <v>3009133992</v>
      </c>
      <c r="Z271" s="51" t="s">
        <v>242</v>
      </c>
      <c r="AA271" s="45"/>
      <c r="AB271" s="45" t="s">
        <v>106</v>
      </c>
      <c r="AC271" s="45" t="s">
        <v>273</v>
      </c>
      <c r="AD271" s="45" t="s">
        <v>1961</v>
      </c>
      <c r="AE271" s="64"/>
      <c r="AF271" s="64"/>
    </row>
    <row r="272" spans="1:32" s="112" customFormat="1" ht="162.75" customHeight="1" x14ac:dyDescent="0.3">
      <c r="A272" s="45" t="s">
        <v>510</v>
      </c>
      <c r="B272" s="45" t="s">
        <v>106</v>
      </c>
      <c r="C272" s="33">
        <v>271</v>
      </c>
      <c r="D272" s="45" t="s">
        <v>199</v>
      </c>
      <c r="E272" s="45"/>
      <c r="F272" s="45"/>
      <c r="G272" s="45" t="s">
        <v>1014</v>
      </c>
      <c r="H272" s="45" t="s">
        <v>200</v>
      </c>
      <c r="I272" s="45" t="s">
        <v>76</v>
      </c>
      <c r="J272" s="45" t="s">
        <v>27</v>
      </c>
      <c r="K272" s="45">
        <v>1</v>
      </c>
      <c r="L272" s="45" t="s">
        <v>28</v>
      </c>
      <c r="M272" s="45">
        <v>7</v>
      </c>
      <c r="N272" s="45" t="s">
        <v>134</v>
      </c>
      <c r="O272" s="45" t="s">
        <v>706</v>
      </c>
      <c r="P272" s="45" t="s">
        <v>43</v>
      </c>
      <c r="Q272" s="45">
        <v>0</v>
      </c>
      <c r="R272" s="45" t="s">
        <v>31</v>
      </c>
      <c r="S272" s="22">
        <v>0</v>
      </c>
      <c r="T272" s="22">
        <v>146269549.09999999</v>
      </c>
      <c r="U272" s="22">
        <v>146269549.09999999</v>
      </c>
      <c r="V272" s="45" t="s">
        <v>32</v>
      </c>
      <c r="W272" s="45" t="s">
        <v>33</v>
      </c>
      <c r="X272" s="45" t="s">
        <v>198</v>
      </c>
      <c r="Y272" s="66">
        <v>3009133992</v>
      </c>
      <c r="Z272" s="51" t="s">
        <v>242</v>
      </c>
      <c r="AA272" s="45"/>
      <c r="AB272" s="45" t="s">
        <v>106</v>
      </c>
      <c r="AC272" s="45" t="s">
        <v>273</v>
      </c>
      <c r="AD272" s="45" t="s">
        <v>725</v>
      </c>
      <c r="AE272" s="45"/>
      <c r="AF272" s="45"/>
    </row>
    <row r="273" spans="1:16379" s="112" customFormat="1" ht="256.5" customHeight="1" x14ac:dyDescent="0.3">
      <c r="A273" s="45" t="s">
        <v>511</v>
      </c>
      <c r="B273" s="45" t="s">
        <v>106</v>
      </c>
      <c r="C273" s="33">
        <v>272</v>
      </c>
      <c r="D273" s="45" t="s">
        <v>199</v>
      </c>
      <c r="E273" s="45"/>
      <c r="F273" s="45"/>
      <c r="G273" s="45" t="s">
        <v>2028</v>
      </c>
      <c r="H273" s="45" t="s">
        <v>200</v>
      </c>
      <c r="I273" s="45" t="s">
        <v>76</v>
      </c>
      <c r="J273" s="45" t="s">
        <v>36</v>
      </c>
      <c r="K273" s="45">
        <v>8</v>
      </c>
      <c r="L273" s="45" t="s">
        <v>28</v>
      </c>
      <c r="M273" s="45">
        <v>4</v>
      </c>
      <c r="N273" s="45" t="s">
        <v>134</v>
      </c>
      <c r="O273" s="45" t="s">
        <v>706</v>
      </c>
      <c r="P273" s="45" t="s">
        <v>43</v>
      </c>
      <c r="Q273" s="45">
        <v>0</v>
      </c>
      <c r="R273" s="45" t="s">
        <v>31</v>
      </c>
      <c r="S273" s="3">
        <v>0</v>
      </c>
      <c r="T273" s="3">
        <v>92006116</v>
      </c>
      <c r="U273" s="3">
        <v>92006116</v>
      </c>
      <c r="V273" s="45" t="s">
        <v>32</v>
      </c>
      <c r="W273" s="45" t="s">
        <v>33</v>
      </c>
      <c r="X273" s="45" t="s">
        <v>198</v>
      </c>
      <c r="Y273" s="66">
        <v>3009133992</v>
      </c>
      <c r="Z273" s="51" t="s">
        <v>242</v>
      </c>
      <c r="AA273" s="45"/>
      <c r="AB273" s="45" t="s">
        <v>106</v>
      </c>
      <c r="AC273" s="45" t="s">
        <v>273</v>
      </c>
      <c r="AD273" s="45" t="s">
        <v>2125</v>
      </c>
      <c r="AE273" s="104"/>
      <c r="AF273" s="104"/>
    </row>
    <row r="274" spans="1:16379" s="112" customFormat="1" ht="266.25" customHeight="1" x14ac:dyDescent="0.3">
      <c r="A274" s="45" t="s">
        <v>512</v>
      </c>
      <c r="B274" s="45" t="s">
        <v>106</v>
      </c>
      <c r="C274" s="33">
        <v>273</v>
      </c>
      <c r="D274" s="45" t="s">
        <v>199</v>
      </c>
      <c r="E274" s="45"/>
      <c r="F274" s="45"/>
      <c r="G274" s="45" t="s">
        <v>1015</v>
      </c>
      <c r="H274" s="45" t="s">
        <v>200</v>
      </c>
      <c r="I274" s="45" t="s">
        <v>76</v>
      </c>
      <c r="J274" s="45" t="s">
        <v>27</v>
      </c>
      <c r="K274" s="45">
        <v>1</v>
      </c>
      <c r="L274" s="45" t="s">
        <v>36</v>
      </c>
      <c r="M274" s="45">
        <v>6</v>
      </c>
      <c r="N274" s="45" t="s">
        <v>134</v>
      </c>
      <c r="O274" s="45" t="s">
        <v>706</v>
      </c>
      <c r="P274" s="45" t="s">
        <v>43</v>
      </c>
      <c r="Q274" s="45">
        <v>0</v>
      </c>
      <c r="R274" s="45" t="s">
        <v>31</v>
      </c>
      <c r="S274" s="22">
        <v>0</v>
      </c>
      <c r="T274" s="22">
        <v>191501811</v>
      </c>
      <c r="U274" s="22">
        <v>191501811</v>
      </c>
      <c r="V274" s="45" t="s">
        <v>32</v>
      </c>
      <c r="W274" s="45" t="s">
        <v>33</v>
      </c>
      <c r="X274" s="45" t="s">
        <v>198</v>
      </c>
      <c r="Y274" s="66">
        <v>3009133992</v>
      </c>
      <c r="Z274" s="51" t="s">
        <v>242</v>
      </c>
      <c r="AA274" s="45"/>
      <c r="AB274" s="45" t="s">
        <v>106</v>
      </c>
      <c r="AC274" s="45" t="s">
        <v>273</v>
      </c>
      <c r="AD274" s="45" t="s">
        <v>725</v>
      </c>
      <c r="AE274" s="45"/>
      <c r="AF274" s="45"/>
    </row>
    <row r="275" spans="1:16379" s="120" customFormat="1" ht="187.5" customHeight="1" x14ac:dyDescent="0.3">
      <c r="A275" s="45" t="s">
        <v>513</v>
      </c>
      <c r="B275" s="45" t="s">
        <v>106</v>
      </c>
      <c r="C275" s="33">
        <v>274</v>
      </c>
      <c r="D275" s="45" t="s">
        <v>199</v>
      </c>
      <c r="E275" s="45"/>
      <c r="F275" s="45"/>
      <c r="G275" s="45" t="s">
        <v>2029</v>
      </c>
      <c r="H275" s="45" t="s">
        <v>200</v>
      </c>
      <c r="I275" s="45" t="s">
        <v>76</v>
      </c>
      <c r="J275" s="45" t="s">
        <v>36</v>
      </c>
      <c r="K275" s="45">
        <v>8</v>
      </c>
      <c r="L275" s="45" t="s">
        <v>28</v>
      </c>
      <c r="M275" s="45">
        <v>4</v>
      </c>
      <c r="N275" s="45" t="s">
        <v>134</v>
      </c>
      <c r="O275" s="45" t="s">
        <v>706</v>
      </c>
      <c r="P275" s="45" t="s">
        <v>43</v>
      </c>
      <c r="Q275" s="45">
        <v>0</v>
      </c>
      <c r="R275" s="45" t="s">
        <v>31</v>
      </c>
      <c r="S275" s="3">
        <v>0</v>
      </c>
      <c r="T275" s="3">
        <v>115738993.59999999</v>
      </c>
      <c r="U275" s="3">
        <v>115738993.59999999</v>
      </c>
      <c r="V275" s="45" t="s">
        <v>32</v>
      </c>
      <c r="W275" s="45" t="s">
        <v>33</v>
      </c>
      <c r="X275" s="45" t="s">
        <v>198</v>
      </c>
      <c r="Y275" s="66">
        <v>3009133992</v>
      </c>
      <c r="Z275" s="51" t="s">
        <v>242</v>
      </c>
      <c r="AA275" s="45"/>
      <c r="AB275" s="45" t="s">
        <v>106</v>
      </c>
      <c r="AC275" s="45" t="s">
        <v>273</v>
      </c>
      <c r="AD275" s="45" t="s">
        <v>2126</v>
      </c>
      <c r="AE275" s="104"/>
      <c r="AF275" s="104"/>
      <c r="AG275" s="113"/>
      <c r="AH275" s="113"/>
      <c r="AI275" s="113"/>
      <c r="AJ275" s="113"/>
      <c r="AK275" s="113"/>
      <c r="AL275" s="113"/>
      <c r="AM275" s="113"/>
      <c r="AN275" s="113"/>
      <c r="AO275" s="113"/>
      <c r="AP275" s="113"/>
      <c r="AQ275" s="113"/>
      <c r="AR275" s="113"/>
      <c r="AS275" s="113"/>
      <c r="AT275" s="113"/>
      <c r="AU275" s="113"/>
      <c r="AV275" s="113"/>
      <c r="AW275" s="113"/>
      <c r="AX275" s="113"/>
      <c r="AY275" s="113"/>
      <c r="AZ275" s="113"/>
      <c r="BA275" s="113"/>
      <c r="BB275" s="113"/>
      <c r="BC275" s="113"/>
      <c r="BD275" s="113"/>
      <c r="BE275" s="113"/>
      <c r="BF275" s="113"/>
      <c r="BG275" s="113"/>
      <c r="BH275" s="113"/>
      <c r="BI275" s="113"/>
      <c r="BJ275" s="113"/>
      <c r="BK275" s="113"/>
      <c r="BL275" s="113"/>
      <c r="BM275" s="113"/>
      <c r="BN275" s="113"/>
      <c r="BO275" s="113"/>
      <c r="BP275" s="113"/>
      <c r="BQ275" s="113"/>
      <c r="BR275" s="113"/>
      <c r="BS275" s="113"/>
      <c r="BT275" s="113"/>
      <c r="BU275" s="113"/>
      <c r="BV275" s="113"/>
      <c r="BW275" s="113"/>
      <c r="BX275" s="113"/>
      <c r="BY275" s="113"/>
      <c r="BZ275" s="113"/>
      <c r="CA275" s="113"/>
      <c r="CB275" s="113"/>
      <c r="CC275" s="113"/>
      <c r="CD275" s="113"/>
      <c r="CE275" s="113"/>
      <c r="CF275" s="113"/>
      <c r="CG275" s="113"/>
      <c r="CH275" s="113"/>
      <c r="CI275" s="113"/>
      <c r="CJ275" s="113"/>
      <c r="CK275" s="113"/>
      <c r="CL275" s="113"/>
      <c r="CM275" s="113"/>
      <c r="CN275" s="113"/>
      <c r="CO275" s="113"/>
      <c r="CP275" s="113"/>
      <c r="CQ275" s="113"/>
      <c r="CR275" s="113"/>
      <c r="CS275" s="113"/>
      <c r="CT275" s="113"/>
      <c r="CU275" s="113"/>
      <c r="CV275" s="113"/>
      <c r="CW275" s="113"/>
      <c r="CX275" s="113"/>
      <c r="CY275" s="113"/>
      <c r="CZ275" s="113"/>
      <c r="DA275" s="113"/>
      <c r="DB275" s="113"/>
      <c r="DC275" s="113"/>
      <c r="DD275" s="113"/>
      <c r="DE275" s="113"/>
      <c r="DF275" s="113"/>
      <c r="DG275" s="113"/>
      <c r="DH275" s="113"/>
      <c r="DI275" s="113"/>
      <c r="DJ275" s="113"/>
      <c r="DK275" s="113"/>
      <c r="DL275" s="113"/>
      <c r="DM275" s="113"/>
      <c r="DN275" s="113"/>
      <c r="DO275" s="113"/>
      <c r="DP275" s="113"/>
      <c r="DQ275" s="113"/>
      <c r="DR275" s="113"/>
      <c r="DS275" s="113"/>
      <c r="DT275" s="113"/>
      <c r="DU275" s="113"/>
      <c r="DV275" s="113"/>
      <c r="DW275" s="113"/>
      <c r="DX275" s="113"/>
      <c r="DY275" s="113"/>
      <c r="DZ275" s="113"/>
      <c r="EA275" s="113"/>
      <c r="EB275" s="113"/>
      <c r="EC275" s="113"/>
      <c r="ED275" s="113"/>
      <c r="EE275" s="113"/>
      <c r="EF275" s="113"/>
      <c r="EG275" s="113"/>
      <c r="EH275" s="113"/>
      <c r="EI275" s="113"/>
      <c r="EJ275" s="113"/>
      <c r="EK275" s="113"/>
      <c r="EL275" s="113"/>
      <c r="EM275" s="113"/>
      <c r="EN275" s="113"/>
      <c r="EO275" s="113"/>
      <c r="EP275" s="113"/>
      <c r="EQ275" s="113"/>
      <c r="ER275" s="113"/>
      <c r="ES275" s="113"/>
      <c r="ET275" s="113"/>
      <c r="EU275" s="113"/>
      <c r="EV275" s="113"/>
      <c r="EW275" s="113"/>
      <c r="EX275" s="113"/>
      <c r="EY275" s="113"/>
      <c r="EZ275" s="113"/>
      <c r="FA275" s="113"/>
      <c r="FB275" s="113"/>
      <c r="FC275" s="113"/>
      <c r="FD275" s="113"/>
      <c r="FE275" s="113"/>
      <c r="FF275" s="113"/>
      <c r="FG275" s="113"/>
      <c r="FH275" s="113"/>
      <c r="FI275" s="113"/>
      <c r="FJ275" s="113"/>
      <c r="FK275" s="113"/>
      <c r="FL275" s="113"/>
      <c r="FM275" s="113"/>
      <c r="FN275" s="113"/>
      <c r="FO275" s="113"/>
      <c r="FP275" s="113"/>
      <c r="FQ275" s="113"/>
      <c r="FR275" s="113"/>
      <c r="FS275" s="113"/>
      <c r="FT275" s="113"/>
      <c r="FU275" s="113"/>
      <c r="FV275" s="113"/>
      <c r="FW275" s="113"/>
      <c r="FX275" s="113"/>
      <c r="FY275" s="113"/>
      <c r="FZ275" s="113"/>
      <c r="GA275" s="113"/>
      <c r="GB275" s="113"/>
      <c r="GC275" s="113"/>
      <c r="GD275" s="113"/>
      <c r="GE275" s="113"/>
      <c r="GF275" s="113"/>
      <c r="GG275" s="113"/>
      <c r="GH275" s="113"/>
      <c r="GI275" s="113"/>
      <c r="GJ275" s="113"/>
      <c r="GK275" s="113"/>
      <c r="GL275" s="113"/>
      <c r="GM275" s="113"/>
      <c r="GN275" s="113"/>
      <c r="GO275" s="113"/>
      <c r="GP275" s="113"/>
      <c r="GQ275" s="113"/>
      <c r="GR275" s="113"/>
      <c r="GS275" s="113"/>
      <c r="GT275" s="113"/>
      <c r="GU275" s="113"/>
      <c r="GV275" s="113"/>
      <c r="GW275" s="113"/>
      <c r="GX275" s="113"/>
      <c r="GY275" s="113"/>
      <c r="GZ275" s="113"/>
      <c r="HA275" s="113"/>
      <c r="HB275" s="113"/>
      <c r="HC275" s="113"/>
      <c r="HD275" s="113"/>
      <c r="HE275" s="113"/>
      <c r="HF275" s="113"/>
      <c r="HG275" s="113"/>
      <c r="HH275" s="113"/>
      <c r="HI275" s="113"/>
      <c r="HJ275" s="113"/>
      <c r="HK275" s="113"/>
      <c r="HL275" s="113"/>
      <c r="HM275" s="113"/>
      <c r="HN275" s="113"/>
      <c r="HO275" s="113"/>
      <c r="HP275" s="113"/>
      <c r="HQ275" s="113"/>
      <c r="HR275" s="113"/>
      <c r="HS275" s="113"/>
      <c r="HT275" s="113"/>
      <c r="HU275" s="113"/>
      <c r="HV275" s="113"/>
      <c r="HW275" s="113"/>
      <c r="HX275" s="113"/>
      <c r="HY275" s="113"/>
      <c r="HZ275" s="113"/>
      <c r="IA275" s="113"/>
      <c r="IB275" s="113"/>
      <c r="IC275" s="113"/>
      <c r="ID275" s="113"/>
      <c r="IE275" s="113"/>
      <c r="IF275" s="113"/>
      <c r="IG275" s="113"/>
      <c r="IH275" s="113"/>
      <c r="II275" s="113"/>
      <c r="IJ275" s="113"/>
      <c r="IK275" s="113"/>
      <c r="IL275" s="113"/>
      <c r="IM275" s="113"/>
      <c r="IN275" s="113"/>
      <c r="IO275" s="113"/>
      <c r="IP275" s="113"/>
      <c r="IQ275" s="113"/>
      <c r="IR275" s="113"/>
      <c r="IS275" s="113"/>
      <c r="IT275" s="113"/>
      <c r="IU275" s="113"/>
      <c r="IV275" s="113"/>
      <c r="IW275" s="113"/>
      <c r="IX275" s="113"/>
      <c r="IY275" s="113"/>
      <c r="IZ275" s="113"/>
      <c r="JA275" s="113"/>
      <c r="JB275" s="113"/>
      <c r="JC275" s="113"/>
      <c r="JD275" s="113"/>
      <c r="JE275" s="113"/>
      <c r="JF275" s="113"/>
      <c r="JG275" s="113"/>
      <c r="JH275" s="113"/>
      <c r="JI275" s="113"/>
      <c r="JJ275" s="113"/>
      <c r="JK275" s="113"/>
      <c r="JL275" s="113"/>
      <c r="JM275" s="113"/>
      <c r="JN275" s="113"/>
      <c r="JO275" s="113"/>
      <c r="JP275" s="113"/>
      <c r="JQ275" s="113"/>
      <c r="JR275" s="113"/>
      <c r="JS275" s="113"/>
      <c r="JT275" s="113"/>
      <c r="JU275" s="113"/>
      <c r="JV275" s="113"/>
      <c r="JW275" s="113"/>
      <c r="JX275" s="113"/>
      <c r="JY275" s="113"/>
      <c r="JZ275" s="113"/>
      <c r="KA275" s="113"/>
      <c r="KB275" s="113"/>
      <c r="KC275" s="113"/>
      <c r="KD275" s="113"/>
      <c r="KE275" s="113"/>
      <c r="KF275" s="113"/>
      <c r="KG275" s="113"/>
      <c r="KH275" s="113"/>
      <c r="KI275" s="113"/>
      <c r="KJ275" s="113"/>
      <c r="KK275" s="113"/>
      <c r="KL275" s="113"/>
      <c r="KM275" s="113"/>
      <c r="KN275" s="113"/>
      <c r="KO275" s="113"/>
      <c r="KP275" s="113"/>
      <c r="KQ275" s="113"/>
      <c r="KR275" s="113"/>
      <c r="KS275" s="113"/>
      <c r="KT275" s="113"/>
      <c r="KU275" s="113"/>
      <c r="KV275" s="113"/>
      <c r="KW275" s="113"/>
      <c r="KX275" s="113"/>
      <c r="KY275" s="113"/>
      <c r="KZ275" s="113"/>
      <c r="LA275" s="113"/>
      <c r="LB275" s="113"/>
      <c r="LC275" s="113"/>
      <c r="LD275" s="113"/>
      <c r="LE275" s="113"/>
      <c r="LF275" s="113"/>
      <c r="LG275" s="113"/>
      <c r="LH275" s="113"/>
      <c r="LI275" s="113"/>
      <c r="LJ275" s="113"/>
      <c r="LK275" s="113"/>
      <c r="LL275" s="113"/>
      <c r="LM275" s="113"/>
      <c r="LN275" s="113"/>
      <c r="LO275" s="113"/>
      <c r="LP275" s="113"/>
      <c r="LQ275" s="113"/>
      <c r="LR275" s="113"/>
      <c r="LS275" s="113"/>
      <c r="LT275" s="113"/>
      <c r="LU275" s="113"/>
      <c r="LV275" s="113"/>
      <c r="LW275" s="113"/>
      <c r="LX275" s="113"/>
      <c r="LY275" s="113"/>
      <c r="LZ275" s="113"/>
      <c r="MA275" s="113"/>
      <c r="MB275" s="113"/>
      <c r="MC275" s="113"/>
      <c r="MD275" s="113"/>
      <c r="ME275" s="113"/>
      <c r="MF275" s="113"/>
      <c r="MG275" s="113"/>
      <c r="MH275" s="113"/>
      <c r="MI275" s="113"/>
      <c r="MJ275" s="113"/>
      <c r="MK275" s="113"/>
      <c r="ML275" s="113"/>
      <c r="MM275" s="113"/>
      <c r="MN275" s="113"/>
      <c r="MO275" s="113"/>
      <c r="MP275" s="113"/>
      <c r="MQ275" s="113"/>
      <c r="MR275" s="113"/>
      <c r="MS275" s="113"/>
      <c r="MT275" s="113"/>
      <c r="MU275" s="113"/>
      <c r="MV275" s="113"/>
      <c r="MW275" s="113"/>
      <c r="MX275" s="113"/>
      <c r="MY275" s="113"/>
      <c r="MZ275" s="113"/>
      <c r="NA275" s="113"/>
      <c r="NB275" s="113"/>
      <c r="NC275" s="113"/>
      <c r="ND275" s="113"/>
      <c r="NE275" s="113"/>
      <c r="NF275" s="113"/>
      <c r="NG275" s="113"/>
      <c r="NH275" s="113"/>
      <c r="NI275" s="113"/>
      <c r="NJ275" s="113"/>
      <c r="NK275" s="113"/>
      <c r="NL275" s="113"/>
      <c r="NM275" s="113"/>
      <c r="NN275" s="113"/>
      <c r="NO275" s="113"/>
      <c r="NP275" s="113"/>
      <c r="NQ275" s="113"/>
      <c r="NR275" s="113"/>
      <c r="NS275" s="113"/>
      <c r="NT275" s="113"/>
      <c r="NU275" s="113"/>
      <c r="NV275" s="113"/>
      <c r="NW275" s="113"/>
      <c r="NX275" s="113"/>
      <c r="NY275" s="113"/>
      <c r="NZ275" s="113"/>
      <c r="OA275" s="113"/>
      <c r="OB275" s="113"/>
      <c r="OC275" s="113"/>
      <c r="OD275" s="113"/>
      <c r="OE275" s="113"/>
      <c r="OF275" s="113"/>
      <c r="OG275" s="113"/>
      <c r="OH275" s="113"/>
      <c r="OI275" s="113"/>
      <c r="OJ275" s="113"/>
      <c r="OK275" s="113"/>
      <c r="OL275" s="113"/>
      <c r="OM275" s="113"/>
      <c r="ON275" s="113"/>
      <c r="OO275" s="113"/>
      <c r="OP275" s="113"/>
      <c r="OQ275" s="113"/>
      <c r="OR275" s="113"/>
      <c r="OS275" s="113"/>
      <c r="OT275" s="113"/>
      <c r="OU275" s="113"/>
      <c r="OV275" s="113"/>
      <c r="OW275" s="113"/>
      <c r="OX275" s="113"/>
      <c r="OY275" s="113"/>
      <c r="OZ275" s="113"/>
      <c r="PA275" s="113"/>
      <c r="PB275" s="113"/>
      <c r="PC275" s="113"/>
      <c r="PD275" s="113"/>
      <c r="PE275" s="113"/>
      <c r="PF275" s="113"/>
      <c r="PG275" s="113"/>
      <c r="PH275" s="113"/>
      <c r="PI275" s="113"/>
      <c r="PJ275" s="113"/>
      <c r="PK275" s="113"/>
      <c r="PL275" s="113"/>
      <c r="PM275" s="113"/>
      <c r="PN275" s="113"/>
      <c r="PO275" s="113"/>
      <c r="PP275" s="113"/>
      <c r="PQ275" s="113"/>
      <c r="PR275" s="113"/>
      <c r="PS275" s="113"/>
      <c r="PT275" s="113"/>
      <c r="PU275" s="113"/>
      <c r="PV275" s="113"/>
      <c r="PW275" s="113"/>
      <c r="PX275" s="113"/>
      <c r="PY275" s="113"/>
      <c r="PZ275" s="113"/>
      <c r="QA275" s="113"/>
      <c r="QB275" s="113"/>
      <c r="QC275" s="113"/>
      <c r="QD275" s="113"/>
      <c r="QE275" s="113"/>
      <c r="QF275" s="113"/>
      <c r="QG275" s="113"/>
      <c r="QH275" s="113"/>
      <c r="QI275" s="113"/>
      <c r="QJ275" s="113"/>
      <c r="QK275" s="113"/>
      <c r="QL275" s="113"/>
      <c r="QM275" s="113"/>
      <c r="QN275" s="113"/>
      <c r="QO275" s="113"/>
      <c r="QP275" s="113"/>
      <c r="QQ275" s="113"/>
      <c r="QR275" s="113"/>
      <c r="QS275" s="113"/>
      <c r="QT275" s="113"/>
      <c r="QU275" s="113"/>
      <c r="QV275" s="113"/>
      <c r="QW275" s="113"/>
      <c r="QX275" s="113"/>
      <c r="QY275" s="113"/>
      <c r="QZ275" s="113"/>
      <c r="RA275" s="113"/>
      <c r="RB275" s="113"/>
      <c r="RC275" s="113"/>
      <c r="RD275" s="113"/>
      <c r="RE275" s="113"/>
      <c r="RF275" s="113"/>
      <c r="RG275" s="113"/>
      <c r="RH275" s="113"/>
      <c r="RI275" s="113"/>
      <c r="RJ275" s="113"/>
      <c r="RK275" s="113"/>
      <c r="RL275" s="113"/>
      <c r="RM275" s="113"/>
      <c r="RN275" s="113"/>
      <c r="RO275" s="113"/>
      <c r="RP275" s="113"/>
      <c r="RQ275" s="113"/>
      <c r="RR275" s="113"/>
      <c r="RS275" s="113"/>
      <c r="RT275" s="113"/>
      <c r="RU275" s="113"/>
      <c r="RV275" s="113"/>
      <c r="RW275" s="113"/>
      <c r="RX275" s="113"/>
      <c r="RY275" s="113"/>
      <c r="RZ275" s="113"/>
      <c r="SA275" s="113"/>
      <c r="SB275" s="113"/>
      <c r="SC275" s="113"/>
      <c r="SD275" s="113"/>
      <c r="SE275" s="113"/>
      <c r="SF275" s="113"/>
      <c r="SG275" s="113"/>
      <c r="SH275" s="113"/>
      <c r="SI275" s="113"/>
      <c r="SJ275" s="113"/>
      <c r="SK275" s="113"/>
      <c r="SL275" s="113"/>
      <c r="SM275" s="113"/>
      <c r="SN275" s="113"/>
      <c r="SO275" s="113"/>
      <c r="SP275" s="113"/>
      <c r="SQ275" s="113"/>
      <c r="SR275" s="113"/>
      <c r="SS275" s="113"/>
      <c r="ST275" s="113"/>
      <c r="SU275" s="113"/>
      <c r="SV275" s="113"/>
      <c r="SW275" s="113"/>
      <c r="SX275" s="113"/>
      <c r="SY275" s="113"/>
      <c r="SZ275" s="113"/>
      <c r="TA275" s="113"/>
      <c r="TB275" s="113"/>
      <c r="TC275" s="113"/>
      <c r="TD275" s="113"/>
      <c r="TE275" s="113"/>
      <c r="TF275" s="113"/>
      <c r="TG275" s="113"/>
      <c r="TH275" s="113"/>
      <c r="TI275" s="113"/>
      <c r="TJ275" s="113"/>
      <c r="TK275" s="113"/>
      <c r="TL275" s="113"/>
      <c r="TM275" s="113"/>
      <c r="TN275" s="113"/>
      <c r="TO275" s="113"/>
      <c r="TP275" s="113"/>
      <c r="TQ275" s="113"/>
      <c r="TR275" s="113"/>
      <c r="TS275" s="113"/>
      <c r="TT275" s="113"/>
      <c r="TU275" s="113"/>
      <c r="TV275" s="113"/>
      <c r="TW275" s="113"/>
      <c r="TX275" s="113"/>
      <c r="TY275" s="113"/>
      <c r="TZ275" s="113"/>
      <c r="UA275" s="113"/>
      <c r="UB275" s="113"/>
      <c r="UC275" s="113"/>
      <c r="UD275" s="113"/>
      <c r="UE275" s="113"/>
      <c r="UF275" s="113"/>
      <c r="UG275" s="113"/>
      <c r="UH275" s="113"/>
      <c r="UI275" s="113"/>
      <c r="UJ275" s="113"/>
      <c r="UK275" s="113"/>
      <c r="UL275" s="113"/>
      <c r="UM275" s="113"/>
      <c r="UN275" s="113"/>
      <c r="UO275" s="113"/>
      <c r="UP275" s="113"/>
      <c r="UQ275" s="113"/>
      <c r="UR275" s="113"/>
      <c r="US275" s="113"/>
      <c r="UT275" s="113"/>
      <c r="UU275" s="113"/>
      <c r="UV275" s="113"/>
      <c r="UW275" s="113"/>
      <c r="UX275" s="113"/>
      <c r="UY275" s="113"/>
      <c r="UZ275" s="113"/>
      <c r="VA275" s="113"/>
      <c r="VB275" s="113"/>
      <c r="VC275" s="113"/>
      <c r="VD275" s="113"/>
      <c r="VE275" s="113"/>
      <c r="VF275" s="113"/>
      <c r="VG275" s="113"/>
      <c r="VH275" s="113"/>
      <c r="VI275" s="113"/>
      <c r="VJ275" s="113"/>
      <c r="VK275" s="113"/>
      <c r="VL275" s="113"/>
      <c r="VM275" s="113"/>
      <c r="VN275" s="113"/>
      <c r="VO275" s="113"/>
      <c r="VP275" s="113"/>
      <c r="VQ275" s="113"/>
      <c r="VR275" s="113"/>
      <c r="VS275" s="113"/>
      <c r="VT275" s="113"/>
      <c r="VU275" s="113"/>
      <c r="VV275" s="113"/>
      <c r="VW275" s="113"/>
      <c r="VX275" s="113"/>
      <c r="VY275" s="113"/>
      <c r="VZ275" s="113"/>
      <c r="WA275" s="113"/>
      <c r="WB275" s="113"/>
      <c r="WC275" s="113"/>
      <c r="WD275" s="113"/>
      <c r="WE275" s="113"/>
      <c r="WF275" s="113"/>
      <c r="WG275" s="113"/>
      <c r="WH275" s="113"/>
      <c r="WI275" s="113"/>
      <c r="WJ275" s="113"/>
      <c r="WK275" s="113"/>
      <c r="WL275" s="113"/>
      <c r="WM275" s="113"/>
      <c r="WN275" s="113"/>
      <c r="WO275" s="113"/>
      <c r="WP275" s="113"/>
      <c r="WQ275" s="113"/>
      <c r="WR275" s="113"/>
      <c r="WS275" s="113"/>
      <c r="WT275" s="113"/>
      <c r="WU275" s="113"/>
      <c r="WV275" s="113"/>
      <c r="WW275" s="113"/>
      <c r="WX275" s="113"/>
      <c r="WY275" s="113"/>
      <c r="WZ275" s="113"/>
      <c r="XA275" s="113"/>
      <c r="XB275" s="113"/>
      <c r="XC275" s="113"/>
      <c r="XD275" s="113"/>
      <c r="XE275" s="113"/>
      <c r="XF275" s="113"/>
      <c r="XG275" s="113"/>
      <c r="XH275" s="113"/>
      <c r="XI275" s="113"/>
      <c r="XJ275" s="113"/>
      <c r="XK275" s="113"/>
      <c r="XL275" s="113"/>
      <c r="XM275" s="113"/>
      <c r="XN275" s="113"/>
      <c r="XO275" s="113"/>
      <c r="XP275" s="113"/>
      <c r="XQ275" s="113"/>
      <c r="XR275" s="113"/>
      <c r="XS275" s="113"/>
      <c r="XT275" s="113"/>
      <c r="XU275" s="113"/>
      <c r="XV275" s="113"/>
      <c r="XW275" s="113"/>
      <c r="XX275" s="113"/>
      <c r="XY275" s="113"/>
      <c r="XZ275" s="113"/>
      <c r="YA275" s="113"/>
      <c r="YB275" s="113"/>
      <c r="YC275" s="113"/>
      <c r="YD275" s="113"/>
      <c r="YE275" s="113"/>
      <c r="YF275" s="113"/>
      <c r="YG275" s="113"/>
      <c r="YH275" s="113"/>
      <c r="YI275" s="113"/>
      <c r="YJ275" s="113"/>
      <c r="YK275" s="113"/>
      <c r="YL275" s="113"/>
      <c r="YM275" s="113"/>
      <c r="YN275" s="113"/>
      <c r="YO275" s="113"/>
      <c r="YP275" s="113"/>
      <c r="YQ275" s="113"/>
      <c r="YR275" s="113"/>
      <c r="YS275" s="113"/>
      <c r="YT275" s="113"/>
      <c r="YU275" s="113"/>
      <c r="YV275" s="113"/>
      <c r="YW275" s="113"/>
      <c r="YX275" s="113"/>
      <c r="YY275" s="113"/>
      <c r="YZ275" s="113"/>
      <c r="ZA275" s="113"/>
      <c r="ZB275" s="113"/>
      <c r="ZC275" s="113"/>
      <c r="ZD275" s="113"/>
      <c r="ZE275" s="113"/>
      <c r="ZF275" s="113"/>
      <c r="ZG275" s="113"/>
      <c r="ZH275" s="113"/>
      <c r="ZI275" s="113"/>
      <c r="ZJ275" s="113"/>
      <c r="ZK275" s="113"/>
      <c r="ZL275" s="113"/>
      <c r="ZM275" s="113"/>
      <c r="ZN275" s="113"/>
      <c r="ZO275" s="113"/>
      <c r="ZP275" s="113"/>
      <c r="ZQ275" s="113"/>
      <c r="ZR275" s="113"/>
      <c r="ZS275" s="113"/>
      <c r="ZT275" s="113"/>
      <c r="ZU275" s="113"/>
      <c r="ZV275" s="113"/>
      <c r="ZW275" s="113"/>
      <c r="ZX275" s="113"/>
      <c r="ZY275" s="113"/>
      <c r="ZZ275" s="113"/>
      <c r="AAA275" s="113"/>
      <c r="AAB275" s="113"/>
      <c r="AAC275" s="113"/>
      <c r="AAD275" s="113"/>
      <c r="AAE275" s="113"/>
      <c r="AAF275" s="113"/>
      <c r="AAG275" s="113"/>
      <c r="AAH275" s="113"/>
      <c r="AAI275" s="113"/>
      <c r="AAJ275" s="113"/>
      <c r="AAK275" s="113"/>
      <c r="AAL275" s="113"/>
      <c r="AAM275" s="113"/>
      <c r="AAN275" s="113"/>
      <c r="AAO275" s="113"/>
      <c r="AAP275" s="113"/>
      <c r="AAQ275" s="113"/>
      <c r="AAR275" s="113"/>
      <c r="AAS275" s="113"/>
      <c r="AAT275" s="113"/>
      <c r="AAU275" s="113"/>
      <c r="AAV275" s="113"/>
      <c r="AAW275" s="113"/>
      <c r="AAX275" s="113"/>
      <c r="AAY275" s="113"/>
      <c r="AAZ275" s="113"/>
      <c r="ABA275" s="113"/>
      <c r="ABB275" s="113"/>
      <c r="ABC275" s="113"/>
      <c r="ABD275" s="113"/>
      <c r="ABE275" s="113"/>
      <c r="ABF275" s="113"/>
      <c r="ABG275" s="113"/>
      <c r="ABH275" s="113"/>
      <c r="ABI275" s="113"/>
      <c r="ABJ275" s="113"/>
      <c r="ABK275" s="113"/>
      <c r="ABL275" s="113"/>
      <c r="ABM275" s="113"/>
      <c r="ABN275" s="113"/>
      <c r="ABO275" s="113"/>
      <c r="ABP275" s="113"/>
      <c r="ABQ275" s="113"/>
      <c r="ABR275" s="113"/>
      <c r="ABS275" s="113"/>
      <c r="ABT275" s="113"/>
      <c r="ABU275" s="113"/>
      <c r="ABV275" s="113"/>
      <c r="ABW275" s="113"/>
      <c r="ABX275" s="113"/>
      <c r="ABY275" s="113"/>
      <c r="ABZ275" s="113"/>
      <c r="ACA275" s="113"/>
      <c r="ACB275" s="113"/>
      <c r="ACC275" s="113"/>
      <c r="ACD275" s="113"/>
      <c r="ACE275" s="113"/>
      <c r="ACF275" s="113"/>
      <c r="ACG275" s="113"/>
      <c r="ACH275" s="113"/>
      <c r="ACI275" s="113"/>
      <c r="ACJ275" s="113"/>
      <c r="ACK275" s="113"/>
      <c r="ACL275" s="113"/>
      <c r="ACM275" s="113"/>
      <c r="ACN275" s="113"/>
      <c r="ACO275" s="113"/>
      <c r="ACP275" s="113"/>
      <c r="ACQ275" s="113"/>
      <c r="ACR275" s="113"/>
      <c r="ACS275" s="113"/>
      <c r="ACT275" s="113"/>
      <c r="ACU275" s="113"/>
      <c r="ACV275" s="113"/>
      <c r="ACW275" s="113"/>
      <c r="ACX275" s="113"/>
      <c r="ACY275" s="113"/>
      <c r="ACZ275" s="113"/>
      <c r="ADA275" s="113"/>
      <c r="ADB275" s="113"/>
      <c r="ADC275" s="113"/>
      <c r="ADD275" s="113"/>
      <c r="ADE275" s="113"/>
      <c r="ADF275" s="113"/>
      <c r="ADG275" s="113"/>
      <c r="ADH275" s="113"/>
      <c r="ADI275" s="113"/>
      <c r="ADJ275" s="113"/>
      <c r="ADK275" s="113"/>
      <c r="ADL275" s="113"/>
      <c r="ADM275" s="113"/>
      <c r="ADN275" s="113"/>
      <c r="ADO275" s="113"/>
      <c r="ADP275" s="113"/>
      <c r="ADQ275" s="113"/>
      <c r="ADR275" s="113"/>
      <c r="ADS275" s="113"/>
      <c r="ADT275" s="113"/>
      <c r="ADU275" s="113"/>
      <c r="ADV275" s="113"/>
      <c r="ADW275" s="113"/>
      <c r="ADX275" s="113"/>
      <c r="ADY275" s="113"/>
      <c r="ADZ275" s="113"/>
      <c r="AEA275" s="113"/>
      <c r="AEB275" s="113"/>
      <c r="AEC275" s="113"/>
      <c r="AED275" s="113"/>
      <c r="AEE275" s="113"/>
      <c r="AEF275" s="113"/>
      <c r="AEG275" s="113"/>
      <c r="AEH275" s="113"/>
      <c r="AEI275" s="113"/>
      <c r="AEJ275" s="113"/>
      <c r="AEK275" s="113"/>
      <c r="AEL275" s="113"/>
      <c r="AEM275" s="113"/>
      <c r="AEN275" s="113"/>
      <c r="AEO275" s="113"/>
      <c r="AEP275" s="113"/>
      <c r="AEQ275" s="113"/>
      <c r="AER275" s="113"/>
      <c r="AES275" s="113"/>
      <c r="AET275" s="113"/>
      <c r="AEU275" s="113"/>
      <c r="AEV275" s="113"/>
      <c r="AEW275" s="113"/>
      <c r="AEX275" s="113"/>
      <c r="AEY275" s="113"/>
      <c r="AEZ275" s="113"/>
      <c r="AFA275" s="113"/>
      <c r="AFB275" s="113"/>
      <c r="AFC275" s="113"/>
      <c r="AFD275" s="113"/>
      <c r="AFE275" s="113"/>
      <c r="AFF275" s="113"/>
      <c r="AFG275" s="113"/>
      <c r="AFH275" s="113"/>
      <c r="AFI275" s="113"/>
      <c r="AFJ275" s="113"/>
      <c r="AFK275" s="113"/>
      <c r="AFL275" s="113"/>
      <c r="AFM275" s="113"/>
      <c r="AFN275" s="113"/>
      <c r="AFO275" s="113"/>
      <c r="AFP275" s="113"/>
      <c r="AFQ275" s="113"/>
      <c r="AFR275" s="113"/>
      <c r="AFS275" s="113"/>
      <c r="AFT275" s="113"/>
      <c r="AFU275" s="113"/>
      <c r="AFV275" s="113"/>
      <c r="AFW275" s="113"/>
      <c r="AFX275" s="113"/>
      <c r="AFY275" s="113"/>
      <c r="AFZ275" s="113"/>
      <c r="AGA275" s="113"/>
      <c r="AGB275" s="113"/>
      <c r="AGC275" s="113"/>
      <c r="AGD275" s="113"/>
      <c r="AGE275" s="113"/>
      <c r="AGF275" s="113"/>
      <c r="AGG275" s="113"/>
      <c r="AGH275" s="113"/>
      <c r="AGI275" s="113"/>
      <c r="AGJ275" s="113"/>
      <c r="AGK275" s="113"/>
      <c r="AGL275" s="113"/>
      <c r="AGM275" s="113"/>
      <c r="AGN275" s="113"/>
      <c r="AGO275" s="113"/>
      <c r="AGP275" s="113"/>
      <c r="AGQ275" s="113"/>
      <c r="AGR275" s="113"/>
      <c r="AGS275" s="113"/>
      <c r="AGT275" s="113"/>
      <c r="AGU275" s="113"/>
      <c r="AGV275" s="113"/>
      <c r="AGW275" s="113"/>
      <c r="AGX275" s="113"/>
      <c r="AGY275" s="113"/>
      <c r="AGZ275" s="113"/>
      <c r="AHA275" s="113"/>
      <c r="AHB275" s="113"/>
      <c r="AHC275" s="113"/>
      <c r="AHD275" s="113"/>
      <c r="AHE275" s="113"/>
      <c r="AHF275" s="113"/>
      <c r="AHG275" s="113"/>
      <c r="AHH275" s="113"/>
      <c r="AHI275" s="113"/>
      <c r="AHJ275" s="113"/>
      <c r="AHK275" s="113"/>
      <c r="AHL275" s="113"/>
      <c r="AHM275" s="113"/>
      <c r="AHN275" s="113"/>
      <c r="AHO275" s="113"/>
      <c r="AHP275" s="113"/>
      <c r="AHQ275" s="113"/>
      <c r="AHR275" s="113"/>
      <c r="AHS275" s="113"/>
      <c r="AHT275" s="113"/>
      <c r="AHU275" s="113"/>
      <c r="AHV275" s="113"/>
      <c r="AHW275" s="113"/>
      <c r="AHX275" s="113"/>
      <c r="AHY275" s="113"/>
      <c r="AHZ275" s="113"/>
      <c r="AIA275" s="113"/>
      <c r="AIB275" s="113"/>
      <c r="AIC275" s="113"/>
      <c r="AID275" s="113"/>
      <c r="AIE275" s="113"/>
      <c r="AIF275" s="113"/>
      <c r="AIG275" s="113"/>
      <c r="AIH275" s="113"/>
      <c r="AII275" s="113"/>
      <c r="AIJ275" s="113"/>
      <c r="AIK275" s="113"/>
      <c r="AIL275" s="113"/>
      <c r="AIM275" s="113"/>
      <c r="AIN275" s="113"/>
      <c r="AIO275" s="113"/>
      <c r="AIP275" s="113"/>
      <c r="AIQ275" s="113"/>
      <c r="AIR275" s="113"/>
      <c r="AIS275" s="113"/>
      <c r="AIT275" s="113"/>
      <c r="AIU275" s="113"/>
      <c r="AIV275" s="113"/>
      <c r="AIW275" s="113"/>
      <c r="AIX275" s="113"/>
      <c r="AIY275" s="113"/>
      <c r="AIZ275" s="113"/>
      <c r="AJA275" s="113"/>
      <c r="AJB275" s="113"/>
      <c r="AJC275" s="113"/>
      <c r="AJD275" s="113"/>
      <c r="AJE275" s="113"/>
      <c r="AJF275" s="113"/>
      <c r="AJG275" s="113"/>
      <c r="AJH275" s="113"/>
      <c r="AJI275" s="113"/>
      <c r="AJJ275" s="113"/>
      <c r="AJK275" s="113"/>
      <c r="AJL275" s="113"/>
      <c r="AJM275" s="113"/>
      <c r="AJN275" s="113"/>
      <c r="AJO275" s="113"/>
      <c r="AJP275" s="113"/>
      <c r="AJQ275" s="113"/>
      <c r="AJR275" s="113"/>
      <c r="AJS275" s="113"/>
      <c r="AJT275" s="113"/>
      <c r="AJU275" s="113"/>
      <c r="AJV275" s="113"/>
      <c r="AJW275" s="113"/>
      <c r="AJX275" s="113"/>
      <c r="AJY275" s="113"/>
      <c r="AJZ275" s="113"/>
      <c r="AKA275" s="113"/>
      <c r="AKB275" s="113"/>
      <c r="AKC275" s="113"/>
      <c r="AKD275" s="113"/>
      <c r="AKE275" s="113"/>
      <c r="AKF275" s="113"/>
      <c r="AKG275" s="113"/>
      <c r="AKH275" s="113"/>
      <c r="AKI275" s="113"/>
      <c r="AKJ275" s="113"/>
      <c r="AKK275" s="113"/>
      <c r="AKL275" s="113"/>
      <c r="AKM275" s="113"/>
      <c r="AKN275" s="113"/>
      <c r="AKO275" s="113"/>
      <c r="AKP275" s="113"/>
      <c r="AKQ275" s="113"/>
      <c r="AKR275" s="113"/>
      <c r="AKS275" s="113"/>
      <c r="AKT275" s="113"/>
      <c r="AKU275" s="113"/>
      <c r="AKV275" s="113"/>
      <c r="AKW275" s="113"/>
      <c r="AKX275" s="113"/>
      <c r="AKY275" s="113"/>
      <c r="AKZ275" s="113"/>
      <c r="ALA275" s="113"/>
      <c r="ALB275" s="113"/>
      <c r="ALC275" s="113"/>
      <c r="ALD275" s="113"/>
      <c r="ALE275" s="113"/>
      <c r="ALF275" s="113"/>
      <c r="ALG275" s="113"/>
      <c r="ALH275" s="113"/>
      <c r="ALI275" s="113"/>
      <c r="ALJ275" s="113"/>
      <c r="ALK275" s="113"/>
      <c r="ALL275" s="113"/>
      <c r="ALM275" s="113"/>
      <c r="ALN275" s="113"/>
      <c r="ALO275" s="113"/>
      <c r="ALP275" s="113"/>
      <c r="ALQ275" s="113"/>
      <c r="ALR275" s="113"/>
      <c r="ALS275" s="113"/>
      <c r="ALT275" s="113"/>
      <c r="ALU275" s="113"/>
      <c r="ALV275" s="113"/>
      <c r="ALW275" s="113"/>
      <c r="ALX275" s="113"/>
      <c r="ALY275" s="113"/>
      <c r="ALZ275" s="113"/>
      <c r="AMA275" s="113"/>
      <c r="AMB275" s="113"/>
      <c r="AMC275" s="113"/>
      <c r="AMD275" s="113"/>
      <c r="AME275" s="113"/>
      <c r="AMF275" s="113"/>
      <c r="AMG275" s="113"/>
      <c r="AMH275" s="113"/>
      <c r="AMI275" s="113"/>
      <c r="AMJ275" s="113"/>
      <c r="AMK275" s="113"/>
      <c r="AML275" s="113"/>
      <c r="AMM275" s="113"/>
      <c r="AMN275" s="113"/>
      <c r="AMO275" s="113"/>
      <c r="AMP275" s="113"/>
      <c r="AMQ275" s="113"/>
      <c r="AMR275" s="113"/>
      <c r="AMS275" s="113"/>
      <c r="AMT275" s="113"/>
      <c r="AMU275" s="113"/>
      <c r="AMV275" s="113"/>
      <c r="AMW275" s="113"/>
      <c r="AMX275" s="113"/>
      <c r="AMY275" s="113"/>
      <c r="AMZ275" s="113"/>
      <c r="ANA275" s="113"/>
      <c r="ANB275" s="113"/>
      <c r="ANC275" s="113"/>
      <c r="AND275" s="113"/>
      <c r="ANE275" s="113"/>
      <c r="ANF275" s="113"/>
      <c r="ANG275" s="113"/>
      <c r="ANH275" s="113"/>
      <c r="ANI275" s="113"/>
      <c r="ANJ275" s="113"/>
      <c r="ANK275" s="113"/>
      <c r="ANL275" s="113"/>
      <c r="ANM275" s="113"/>
      <c r="ANN275" s="113"/>
      <c r="ANO275" s="113"/>
      <c r="ANP275" s="113"/>
      <c r="ANQ275" s="113"/>
      <c r="ANR275" s="113"/>
      <c r="ANS275" s="113"/>
      <c r="ANT275" s="113"/>
      <c r="ANU275" s="113"/>
      <c r="ANV275" s="113"/>
      <c r="ANW275" s="113"/>
      <c r="ANX275" s="113"/>
      <c r="ANY275" s="113"/>
      <c r="ANZ275" s="113"/>
      <c r="AOA275" s="113"/>
      <c r="AOB275" s="113"/>
      <c r="AOC275" s="113"/>
      <c r="AOD275" s="113"/>
      <c r="AOE275" s="113"/>
      <c r="AOF275" s="113"/>
      <c r="AOG275" s="113"/>
      <c r="AOH275" s="113"/>
      <c r="AOI275" s="113"/>
      <c r="AOJ275" s="113"/>
      <c r="AOK275" s="113"/>
      <c r="AOL275" s="113"/>
      <c r="AOM275" s="113"/>
      <c r="AON275" s="113"/>
      <c r="AOO275" s="113"/>
      <c r="AOP275" s="113"/>
      <c r="AOQ275" s="113"/>
      <c r="AOR275" s="113"/>
      <c r="AOS275" s="113"/>
      <c r="AOT275" s="113"/>
      <c r="AOU275" s="113"/>
      <c r="AOV275" s="113"/>
      <c r="AOW275" s="113"/>
      <c r="AOX275" s="113"/>
      <c r="AOY275" s="113"/>
      <c r="AOZ275" s="113"/>
      <c r="APA275" s="113"/>
      <c r="APB275" s="113"/>
      <c r="APC275" s="113"/>
      <c r="APD275" s="113"/>
      <c r="APE275" s="113"/>
      <c r="APF275" s="113"/>
      <c r="APG275" s="113"/>
      <c r="APH275" s="113"/>
      <c r="API275" s="113"/>
      <c r="APJ275" s="113"/>
      <c r="APK275" s="113"/>
      <c r="APL275" s="113"/>
      <c r="APM275" s="113"/>
      <c r="APN275" s="113"/>
      <c r="APO275" s="113"/>
      <c r="APP275" s="113"/>
      <c r="APQ275" s="113"/>
      <c r="APR275" s="113"/>
      <c r="APS275" s="113"/>
      <c r="APT275" s="113"/>
      <c r="APU275" s="113"/>
      <c r="APV275" s="113"/>
      <c r="APW275" s="113"/>
      <c r="APX275" s="113"/>
      <c r="APY275" s="113"/>
      <c r="APZ275" s="113"/>
      <c r="AQA275" s="113"/>
      <c r="AQB275" s="113"/>
      <c r="AQC275" s="113"/>
      <c r="AQD275" s="113"/>
      <c r="AQE275" s="113"/>
      <c r="AQF275" s="113"/>
      <c r="AQG275" s="113"/>
      <c r="AQH275" s="113"/>
      <c r="AQI275" s="113"/>
      <c r="AQJ275" s="113"/>
      <c r="AQK275" s="113"/>
      <c r="AQL275" s="113"/>
      <c r="AQM275" s="113"/>
      <c r="AQN275" s="113"/>
      <c r="AQO275" s="113"/>
      <c r="AQP275" s="113"/>
      <c r="AQQ275" s="113"/>
      <c r="AQR275" s="113"/>
      <c r="AQS275" s="113"/>
      <c r="AQT275" s="113"/>
      <c r="AQU275" s="113"/>
      <c r="AQV275" s="113"/>
      <c r="AQW275" s="113"/>
      <c r="AQX275" s="113"/>
      <c r="AQY275" s="113"/>
      <c r="AQZ275" s="113"/>
      <c r="ARA275" s="113"/>
      <c r="ARB275" s="113"/>
      <c r="ARC275" s="113"/>
      <c r="ARD275" s="113"/>
      <c r="ARE275" s="113"/>
      <c r="ARF275" s="113"/>
      <c r="ARG275" s="113"/>
      <c r="ARH275" s="113"/>
      <c r="ARI275" s="113"/>
      <c r="ARJ275" s="113"/>
      <c r="ARK275" s="113"/>
      <c r="ARL275" s="113"/>
      <c r="ARM275" s="113"/>
      <c r="ARN275" s="113"/>
      <c r="ARO275" s="113"/>
      <c r="ARP275" s="113"/>
      <c r="ARQ275" s="113"/>
      <c r="ARR275" s="113"/>
      <c r="ARS275" s="113"/>
      <c r="ART275" s="113"/>
      <c r="ARU275" s="113"/>
      <c r="ARV275" s="113"/>
      <c r="ARW275" s="113"/>
      <c r="ARX275" s="113"/>
      <c r="ARY275" s="113"/>
      <c r="ARZ275" s="113"/>
      <c r="ASA275" s="113"/>
      <c r="ASB275" s="113"/>
      <c r="ASC275" s="113"/>
      <c r="ASD275" s="113"/>
      <c r="ASE275" s="113"/>
      <c r="ASF275" s="113"/>
      <c r="ASG275" s="113"/>
      <c r="ASH275" s="113"/>
      <c r="ASI275" s="113"/>
      <c r="ASJ275" s="113"/>
      <c r="ASK275" s="113"/>
      <c r="ASL275" s="113"/>
      <c r="ASM275" s="113"/>
      <c r="ASN275" s="113"/>
      <c r="ASO275" s="113"/>
      <c r="ASP275" s="113"/>
      <c r="ASQ275" s="113"/>
      <c r="ASR275" s="113"/>
      <c r="ASS275" s="113"/>
      <c r="AST275" s="113"/>
      <c r="ASU275" s="113"/>
      <c r="ASV275" s="113"/>
      <c r="ASW275" s="113"/>
      <c r="ASX275" s="113"/>
      <c r="ASY275" s="113"/>
      <c r="ASZ275" s="113"/>
      <c r="ATA275" s="113"/>
      <c r="ATB275" s="113"/>
      <c r="ATC275" s="113"/>
      <c r="ATD275" s="113"/>
      <c r="ATE275" s="113"/>
      <c r="ATF275" s="113"/>
      <c r="ATG275" s="113"/>
      <c r="ATH275" s="113"/>
      <c r="ATI275" s="113"/>
      <c r="ATJ275" s="113"/>
      <c r="ATK275" s="113"/>
      <c r="ATL275" s="113"/>
      <c r="ATM275" s="113"/>
      <c r="ATN275" s="113"/>
      <c r="ATO275" s="113"/>
      <c r="ATP275" s="113"/>
      <c r="ATQ275" s="113"/>
      <c r="ATR275" s="113"/>
      <c r="ATS275" s="113"/>
      <c r="ATT275" s="113"/>
      <c r="ATU275" s="113"/>
      <c r="ATV275" s="113"/>
      <c r="ATW275" s="113"/>
      <c r="ATX275" s="113"/>
      <c r="ATY275" s="113"/>
      <c r="ATZ275" s="113"/>
      <c r="AUA275" s="113"/>
      <c r="AUB275" s="113"/>
      <c r="AUC275" s="113"/>
      <c r="AUD275" s="113"/>
      <c r="AUE275" s="113"/>
      <c r="AUF275" s="113"/>
      <c r="AUG275" s="113"/>
      <c r="AUH275" s="113"/>
      <c r="AUI275" s="113"/>
      <c r="AUJ275" s="113"/>
      <c r="AUK275" s="113"/>
      <c r="AUL275" s="113"/>
      <c r="AUM275" s="113"/>
      <c r="AUN275" s="113"/>
      <c r="AUO275" s="113"/>
      <c r="AUP275" s="113"/>
      <c r="AUQ275" s="113"/>
      <c r="AUR275" s="113"/>
      <c r="AUS275" s="113"/>
      <c r="AUT275" s="113"/>
      <c r="AUU275" s="113"/>
      <c r="AUV275" s="113"/>
      <c r="AUW275" s="113"/>
      <c r="AUX275" s="113"/>
      <c r="AUY275" s="113"/>
      <c r="AUZ275" s="113"/>
      <c r="AVA275" s="113"/>
      <c r="AVB275" s="113"/>
      <c r="AVC275" s="113"/>
      <c r="AVD275" s="113"/>
      <c r="AVE275" s="113"/>
      <c r="AVF275" s="113"/>
      <c r="AVG275" s="113"/>
      <c r="AVH275" s="113"/>
      <c r="AVI275" s="113"/>
      <c r="AVJ275" s="113"/>
      <c r="AVK275" s="113"/>
      <c r="AVL275" s="113"/>
      <c r="AVM275" s="113"/>
      <c r="AVN275" s="113"/>
      <c r="AVO275" s="113"/>
      <c r="AVP275" s="113"/>
      <c r="AVQ275" s="113"/>
      <c r="AVR275" s="113"/>
      <c r="AVS275" s="113"/>
      <c r="AVT275" s="113"/>
      <c r="AVU275" s="113"/>
      <c r="AVV275" s="113"/>
      <c r="AVW275" s="113"/>
      <c r="AVX275" s="113"/>
      <c r="AVY275" s="113"/>
      <c r="AVZ275" s="113"/>
      <c r="AWA275" s="113"/>
      <c r="AWB275" s="113"/>
      <c r="AWC275" s="113"/>
      <c r="AWD275" s="113"/>
      <c r="AWE275" s="113"/>
      <c r="AWF275" s="113"/>
      <c r="AWG275" s="113"/>
      <c r="AWH275" s="113"/>
      <c r="AWI275" s="113"/>
      <c r="AWJ275" s="113"/>
      <c r="AWK275" s="113"/>
      <c r="AWL275" s="113"/>
      <c r="AWM275" s="113"/>
      <c r="AWN275" s="113"/>
      <c r="AWO275" s="113"/>
      <c r="AWP275" s="113"/>
      <c r="AWQ275" s="113"/>
      <c r="AWR275" s="113"/>
      <c r="AWS275" s="113"/>
      <c r="AWT275" s="113"/>
      <c r="AWU275" s="113"/>
      <c r="AWV275" s="113"/>
      <c r="AWW275" s="113"/>
      <c r="AWX275" s="113"/>
      <c r="AWY275" s="113"/>
      <c r="AWZ275" s="113"/>
      <c r="AXA275" s="113"/>
      <c r="AXB275" s="113"/>
      <c r="AXC275" s="113"/>
      <c r="AXD275" s="113"/>
      <c r="AXE275" s="113"/>
      <c r="AXF275" s="113"/>
      <c r="AXG275" s="113"/>
      <c r="AXH275" s="113"/>
      <c r="AXI275" s="113"/>
      <c r="AXJ275" s="113"/>
      <c r="AXK275" s="113"/>
      <c r="AXL275" s="113"/>
      <c r="AXM275" s="113"/>
      <c r="AXN275" s="113"/>
      <c r="AXO275" s="113"/>
      <c r="AXP275" s="113"/>
      <c r="AXQ275" s="113"/>
      <c r="AXR275" s="113"/>
      <c r="AXS275" s="113"/>
      <c r="AXT275" s="113"/>
      <c r="AXU275" s="113"/>
      <c r="AXV275" s="113"/>
      <c r="AXW275" s="113"/>
      <c r="AXX275" s="113"/>
      <c r="AXY275" s="113"/>
      <c r="AXZ275" s="113"/>
      <c r="AYA275" s="113"/>
      <c r="AYB275" s="113"/>
      <c r="AYC275" s="113"/>
      <c r="AYD275" s="113"/>
      <c r="AYE275" s="113"/>
      <c r="AYF275" s="113"/>
      <c r="AYG275" s="113"/>
      <c r="AYH275" s="113"/>
      <c r="AYI275" s="113"/>
      <c r="AYJ275" s="113"/>
      <c r="AYK275" s="113"/>
      <c r="AYL275" s="113"/>
      <c r="AYM275" s="113"/>
      <c r="AYN275" s="113"/>
      <c r="AYO275" s="113"/>
      <c r="AYP275" s="113"/>
      <c r="AYQ275" s="113"/>
      <c r="AYR275" s="113"/>
      <c r="AYS275" s="113"/>
      <c r="AYT275" s="113"/>
      <c r="AYU275" s="113"/>
      <c r="AYV275" s="113"/>
      <c r="AYW275" s="113"/>
      <c r="AYX275" s="113"/>
      <c r="AYY275" s="113"/>
      <c r="AYZ275" s="113"/>
      <c r="AZA275" s="113"/>
      <c r="AZB275" s="113"/>
      <c r="AZC275" s="113"/>
      <c r="AZD275" s="113"/>
      <c r="AZE275" s="113"/>
      <c r="AZF275" s="113"/>
      <c r="AZG275" s="113"/>
      <c r="AZH275" s="113"/>
      <c r="AZI275" s="113"/>
      <c r="AZJ275" s="113"/>
      <c r="AZK275" s="113"/>
      <c r="AZL275" s="113"/>
      <c r="AZM275" s="113"/>
      <c r="AZN275" s="113"/>
      <c r="AZO275" s="113"/>
      <c r="AZP275" s="113"/>
      <c r="AZQ275" s="113"/>
      <c r="AZR275" s="113"/>
      <c r="AZS275" s="113"/>
      <c r="AZT275" s="113"/>
      <c r="AZU275" s="113"/>
      <c r="AZV275" s="113"/>
      <c r="AZW275" s="113"/>
      <c r="AZX275" s="113"/>
      <c r="AZY275" s="113"/>
      <c r="AZZ275" s="113"/>
      <c r="BAA275" s="113"/>
      <c r="BAB275" s="113"/>
      <c r="BAC275" s="113"/>
      <c r="BAD275" s="113"/>
      <c r="BAE275" s="113"/>
      <c r="BAF275" s="113"/>
      <c r="BAG275" s="113"/>
      <c r="BAH275" s="113"/>
      <c r="BAI275" s="113"/>
      <c r="BAJ275" s="113"/>
      <c r="BAK275" s="113"/>
      <c r="BAL275" s="113"/>
      <c r="BAM275" s="113"/>
      <c r="BAN275" s="113"/>
      <c r="BAO275" s="113"/>
      <c r="BAP275" s="113"/>
      <c r="BAQ275" s="113"/>
      <c r="BAR275" s="113"/>
      <c r="BAS275" s="113"/>
      <c r="BAT275" s="113"/>
      <c r="BAU275" s="113"/>
      <c r="BAV275" s="113"/>
      <c r="BAW275" s="113"/>
      <c r="BAX275" s="113"/>
      <c r="BAY275" s="113"/>
      <c r="BAZ275" s="113"/>
      <c r="BBA275" s="113"/>
      <c r="BBB275" s="113"/>
      <c r="BBC275" s="113"/>
      <c r="BBD275" s="113"/>
      <c r="BBE275" s="113"/>
      <c r="BBF275" s="113"/>
      <c r="BBG275" s="113"/>
      <c r="BBH275" s="113"/>
      <c r="BBI275" s="113"/>
      <c r="BBJ275" s="113"/>
      <c r="BBK275" s="113"/>
      <c r="BBL275" s="113"/>
      <c r="BBM275" s="113"/>
      <c r="BBN275" s="113"/>
      <c r="BBO275" s="113"/>
      <c r="BBP275" s="113"/>
      <c r="BBQ275" s="113"/>
      <c r="BBR275" s="113"/>
      <c r="BBS275" s="113"/>
      <c r="BBT275" s="113"/>
      <c r="BBU275" s="113"/>
      <c r="BBV275" s="113"/>
      <c r="BBW275" s="113"/>
      <c r="BBX275" s="113"/>
      <c r="BBY275" s="113"/>
      <c r="BBZ275" s="113"/>
      <c r="BCA275" s="113"/>
      <c r="BCB275" s="113"/>
      <c r="BCC275" s="113"/>
      <c r="BCD275" s="113"/>
      <c r="BCE275" s="113"/>
      <c r="BCF275" s="113"/>
      <c r="BCG275" s="113"/>
      <c r="BCH275" s="113"/>
      <c r="BCI275" s="113"/>
      <c r="BCJ275" s="113"/>
      <c r="BCK275" s="113"/>
      <c r="BCL275" s="113"/>
      <c r="BCM275" s="113"/>
      <c r="BCN275" s="113"/>
      <c r="BCO275" s="113"/>
      <c r="BCP275" s="113"/>
      <c r="BCQ275" s="113"/>
      <c r="BCR275" s="113"/>
      <c r="BCS275" s="113"/>
      <c r="BCT275" s="113"/>
      <c r="BCU275" s="113"/>
      <c r="BCV275" s="113"/>
      <c r="BCW275" s="113"/>
      <c r="BCX275" s="113"/>
      <c r="BCY275" s="113"/>
      <c r="BCZ275" s="113"/>
      <c r="BDA275" s="113"/>
      <c r="BDB275" s="113"/>
      <c r="BDC275" s="113"/>
      <c r="BDD275" s="113"/>
      <c r="BDE275" s="113"/>
      <c r="BDF275" s="113"/>
      <c r="BDG275" s="113"/>
      <c r="BDH275" s="113"/>
      <c r="BDI275" s="113"/>
      <c r="BDJ275" s="113"/>
      <c r="BDK275" s="113"/>
      <c r="BDL275" s="113"/>
      <c r="BDM275" s="113"/>
      <c r="BDN275" s="113"/>
      <c r="BDO275" s="113"/>
      <c r="BDP275" s="113"/>
      <c r="BDQ275" s="113"/>
      <c r="BDR275" s="113"/>
      <c r="BDS275" s="113"/>
      <c r="BDT275" s="113"/>
      <c r="BDU275" s="113"/>
      <c r="BDV275" s="113"/>
      <c r="BDW275" s="113"/>
      <c r="BDX275" s="113"/>
      <c r="BDY275" s="113"/>
      <c r="BDZ275" s="113"/>
      <c r="BEA275" s="113"/>
      <c r="BEB275" s="113"/>
      <c r="BEC275" s="113"/>
      <c r="BED275" s="113"/>
      <c r="BEE275" s="113"/>
      <c r="BEF275" s="113"/>
      <c r="BEG275" s="113"/>
      <c r="BEH275" s="113"/>
      <c r="BEI275" s="113"/>
      <c r="BEJ275" s="113"/>
      <c r="BEK275" s="113"/>
      <c r="BEL275" s="113"/>
      <c r="BEM275" s="113"/>
      <c r="BEN275" s="113"/>
      <c r="BEO275" s="113"/>
      <c r="BEP275" s="113"/>
      <c r="BEQ275" s="113"/>
      <c r="BER275" s="113"/>
      <c r="BES275" s="113"/>
      <c r="BET275" s="113"/>
      <c r="BEU275" s="113"/>
      <c r="BEV275" s="113"/>
      <c r="BEW275" s="113"/>
      <c r="BEX275" s="113"/>
      <c r="BEY275" s="113"/>
      <c r="BEZ275" s="113"/>
      <c r="BFA275" s="113"/>
      <c r="BFB275" s="113"/>
      <c r="BFC275" s="113"/>
      <c r="BFD275" s="113"/>
      <c r="BFE275" s="113"/>
      <c r="BFF275" s="113"/>
      <c r="BFG275" s="113"/>
      <c r="BFH275" s="113"/>
      <c r="BFI275" s="113"/>
      <c r="BFJ275" s="113"/>
      <c r="BFK275" s="113"/>
      <c r="BFL275" s="113"/>
      <c r="BFM275" s="113"/>
      <c r="BFN275" s="113"/>
      <c r="BFO275" s="113"/>
      <c r="BFP275" s="113"/>
      <c r="BFQ275" s="113"/>
      <c r="BFR275" s="113"/>
      <c r="BFS275" s="113"/>
      <c r="BFT275" s="113"/>
      <c r="BFU275" s="113"/>
      <c r="BFV275" s="113"/>
      <c r="BFW275" s="113"/>
      <c r="BFX275" s="113"/>
      <c r="BFY275" s="113"/>
      <c r="BFZ275" s="113"/>
      <c r="BGA275" s="113"/>
      <c r="BGB275" s="113"/>
      <c r="BGC275" s="113"/>
      <c r="BGD275" s="113"/>
      <c r="BGE275" s="113"/>
      <c r="BGF275" s="113"/>
      <c r="BGG275" s="113"/>
      <c r="BGH275" s="113"/>
      <c r="BGI275" s="113"/>
      <c r="BGJ275" s="113"/>
      <c r="BGK275" s="113"/>
      <c r="BGL275" s="113"/>
      <c r="BGM275" s="113"/>
      <c r="BGN275" s="113"/>
      <c r="BGO275" s="113"/>
      <c r="BGP275" s="113"/>
      <c r="BGQ275" s="113"/>
      <c r="BGR275" s="113"/>
      <c r="BGS275" s="113"/>
      <c r="BGT275" s="113"/>
      <c r="BGU275" s="113"/>
      <c r="BGV275" s="113"/>
      <c r="BGW275" s="113"/>
      <c r="BGX275" s="113"/>
      <c r="BGY275" s="113"/>
      <c r="BGZ275" s="113"/>
      <c r="BHA275" s="113"/>
      <c r="BHB275" s="113"/>
      <c r="BHC275" s="113"/>
      <c r="BHD275" s="113"/>
      <c r="BHE275" s="113"/>
      <c r="BHF275" s="113"/>
      <c r="BHG275" s="113"/>
      <c r="BHH275" s="113"/>
      <c r="BHI275" s="113"/>
      <c r="BHJ275" s="113"/>
      <c r="BHK275" s="113"/>
      <c r="BHL275" s="113"/>
      <c r="BHM275" s="113"/>
      <c r="BHN275" s="113"/>
      <c r="BHO275" s="113"/>
      <c r="BHP275" s="113"/>
      <c r="BHQ275" s="113"/>
      <c r="BHR275" s="113"/>
      <c r="BHS275" s="113"/>
      <c r="BHT275" s="113"/>
      <c r="BHU275" s="113"/>
      <c r="BHV275" s="113"/>
      <c r="BHW275" s="113"/>
      <c r="BHX275" s="113"/>
      <c r="BHY275" s="113"/>
      <c r="BHZ275" s="113"/>
      <c r="BIA275" s="113"/>
      <c r="BIB275" s="113"/>
      <c r="BIC275" s="113"/>
      <c r="BID275" s="113"/>
      <c r="BIE275" s="113"/>
      <c r="BIF275" s="113"/>
      <c r="BIG275" s="113"/>
      <c r="BIH275" s="113"/>
      <c r="BII275" s="113"/>
      <c r="BIJ275" s="113"/>
      <c r="BIK275" s="113"/>
      <c r="BIL275" s="113"/>
      <c r="BIM275" s="113"/>
      <c r="BIN275" s="113"/>
      <c r="BIO275" s="113"/>
      <c r="BIP275" s="113"/>
      <c r="BIQ275" s="113"/>
      <c r="BIR275" s="113"/>
      <c r="BIS275" s="113"/>
      <c r="BIT275" s="113"/>
      <c r="BIU275" s="113"/>
      <c r="BIV275" s="113"/>
      <c r="BIW275" s="113"/>
      <c r="BIX275" s="113"/>
      <c r="BIY275" s="113"/>
      <c r="BIZ275" s="113"/>
      <c r="BJA275" s="113"/>
      <c r="BJB275" s="113"/>
      <c r="BJC275" s="113"/>
      <c r="BJD275" s="113"/>
      <c r="BJE275" s="113"/>
      <c r="BJF275" s="113"/>
      <c r="BJG275" s="113"/>
      <c r="BJH275" s="113"/>
      <c r="BJI275" s="113"/>
      <c r="BJJ275" s="113"/>
      <c r="BJK275" s="113"/>
      <c r="BJL275" s="113"/>
      <c r="BJM275" s="113"/>
      <c r="BJN275" s="113"/>
      <c r="BJO275" s="113"/>
      <c r="BJP275" s="113"/>
      <c r="BJQ275" s="113"/>
      <c r="BJR275" s="113"/>
      <c r="BJS275" s="113"/>
      <c r="BJT275" s="113"/>
      <c r="BJU275" s="113"/>
      <c r="BJV275" s="113"/>
      <c r="BJW275" s="113"/>
      <c r="BJX275" s="113"/>
      <c r="BJY275" s="113"/>
      <c r="BJZ275" s="113"/>
      <c r="BKA275" s="113"/>
      <c r="BKB275" s="113"/>
      <c r="BKC275" s="113"/>
      <c r="BKD275" s="113"/>
      <c r="BKE275" s="113"/>
      <c r="BKF275" s="113"/>
      <c r="BKG275" s="113"/>
      <c r="BKH275" s="113"/>
      <c r="BKI275" s="113"/>
      <c r="BKJ275" s="113"/>
      <c r="BKK275" s="113"/>
      <c r="BKL275" s="113"/>
      <c r="BKM275" s="113"/>
      <c r="BKN275" s="113"/>
      <c r="BKO275" s="113"/>
      <c r="BKP275" s="113"/>
      <c r="BKQ275" s="113"/>
      <c r="BKR275" s="113"/>
      <c r="BKS275" s="113"/>
      <c r="BKT275" s="113"/>
      <c r="BKU275" s="113"/>
      <c r="BKV275" s="113"/>
      <c r="BKW275" s="113"/>
      <c r="BKX275" s="113"/>
      <c r="BKY275" s="113"/>
      <c r="BKZ275" s="113"/>
      <c r="BLA275" s="113"/>
      <c r="BLB275" s="113"/>
      <c r="BLC275" s="113"/>
      <c r="BLD275" s="113"/>
      <c r="BLE275" s="113"/>
      <c r="BLF275" s="113"/>
      <c r="BLG275" s="113"/>
      <c r="BLH275" s="113"/>
      <c r="BLI275" s="113"/>
      <c r="BLJ275" s="113"/>
      <c r="BLK275" s="113"/>
      <c r="BLL275" s="113"/>
      <c r="BLM275" s="113"/>
      <c r="BLN275" s="113"/>
      <c r="BLO275" s="113"/>
      <c r="BLP275" s="113"/>
      <c r="BLQ275" s="113"/>
      <c r="BLR275" s="113"/>
      <c r="BLS275" s="113"/>
      <c r="BLT275" s="113"/>
      <c r="BLU275" s="113"/>
      <c r="BLV275" s="113"/>
      <c r="BLW275" s="113"/>
      <c r="BLX275" s="113"/>
      <c r="BLY275" s="113"/>
      <c r="BLZ275" s="113"/>
      <c r="BMA275" s="113"/>
      <c r="BMB275" s="113"/>
      <c r="BMC275" s="113"/>
      <c r="BMD275" s="113"/>
      <c r="BME275" s="113"/>
      <c r="BMF275" s="113"/>
      <c r="BMG275" s="113"/>
      <c r="BMH275" s="113"/>
      <c r="BMI275" s="113"/>
      <c r="BMJ275" s="113"/>
      <c r="BMK275" s="113"/>
      <c r="BML275" s="113"/>
      <c r="BMM275" s="113"/>
      <c r="BMN275" s="113"/>
      <c r="BMO275" s="113"/>
      <c r="BMP275" s="113"/>
      <c r="BMQ275" s="113"/>
      <c r="BMR275" s="113"/>
      <c r="BMS275" s="113"/>
      <c r="BMT275" s="113"/>
      <c r="BMU275" s="113"/>
      <c r="BMV275" s="113"/>
      <c r="BMW275" s="113"/>
      <c r="BMX275" s="113"/>
      <c r="BMY275" s="113"/>
      <c r="BMZ275" s="113"/>
      <c r="BNA275" s="113"/>
      <c r="BNB275" s="113"/>
      <c r="BNC275" s="113"/>
      <c r="BND275" s="113"/>
      <c r="BNE275" s="113"/>
      <c r="BNF275" s="113"/>
      <c r="BNG275" s="113"/>
      <c r="BNH275" s="113"/>
      <c r="BNI275" s="113"/>
      <c r="BNJ275" s="113"/>
      <c r="BNK275" s="113"/>
      <c r="BNL275" s="113"/>
      <c r="BNM275" s="113"/>
      <c r="BNN275" s="113"/>
      <c r="BNO275" s="113"/>
      <c r="BNP275" s="113"/>
      <c r="BNQ275" s="113"/>
      <c r="BNR275" s="113"/>
      <c r="BNS275" s="113"/>
      <c r="BNT275" s="113"/>
      <c r="BNU275" s="113"/>
      <c r="BNV275" s="113"/>
      <c r="BNW275" s="113"/>
      <c r="BNX275" s="113"/>
      <c r="BNY275" s="113"/>
      <c r="BNZ275" s="113"/>
      <c r="BOA275" s="113"/>
      <c r="BOB275" s="113"/>
      <c r="BOC275" s="113"/>
      <c r="BOD275" s="113"/>
      <c r="BOE275" s="113"/>
      <c r="BOF275" s="113"/>
      <c r="BOG275" s="113"/>
      <c r="BOH275" s="113"/>
      <c r="BOI275" s="113"/>
      <c r="BOJ275" s="113"/>
      <c r="BOK275" s="113"/>
      <c r="BOL275" s="113"/>
      <c r="BOM275" s="113"/>
      <c r="BON275" s="113"/>
      <c r="BOO275" s="113"/>
      <c r="BOP275" s="113"/>
      <c r="BOQ275" s="113"/>
      <c r="BOR275" s="113"/>
      <c r="BOS275" s="113"/>
      <c r="BOT275" s="113"/>
      <c r="BOU275" s="113"/>
      <c r="BOV275" s="113"/>
      <c r="BOW275" s="113"/>
      <c r="BOX275" s="113"/>
      <c r="BOY275" s="113"/>
      <c r="BOZ275" s="113"/>
      <c r="BPA275" s="113"/>
      <c r="BPB275" s="113"/>
      <c r="BPC275" s="113"/>
      <c r="BPD275" s="113"/>
      <c r="BPE275" s="113"/>
      <c r="BPF275" s="113"/>
      <c r="BPG275" s="113"/>
      <c r="BPH275" s="113"/>
      <c r="BPI275" s="113"/>
      <c r="BPJ275" s="113"/>
      <c r="BPK275" s="113"/>
      <c r="BPL275" s="113"/>
      <c r="BPM275" s="113"/>
      <c r="BPN275" s="113"/>
      <c r="BPO275" s="113"/>
      <c r="BPP275" s="113"/>
      <c r="BPQ275" s="113"/>
      <c r="BPR275" s="113"/>
      <c r="BPS275" s="113"/>
      <c r="BPT275" s="113"/>
      <c r="BPU275" s="113"/>
      <c r="BPV275" s="113"/>
      <c r="BPW275" s="113"/>
      <c r="BPX275" s="113"/>
      <c r="BPY275" s="113"/>
      <c r="BPZ275" s="113"/>
      <c r="BQA275" s="113"/>
      <c r="BQB275" s="113"/>
      <c r="BQC275" s="113"/>
      <c r="BQD275" s="113"/>
      <c r="BQE275" s="113"/>
      <c r="BQF275" s="113"/>
      <c r="BQG275" s="113"/>
      <c r="BQH275" s="113"/>
      <c r="BQI275" s="113"/>
      <c r="BQJ275" s="113"/>
      <c r="BQK275" s="113"/>
      <c r="BQL275" s="113"/>
      <c r="BQM275" s="113"/>
      <c r="BQN275" s="113"/>
      <c r="BQO275" s="113"/>
      <c r="BQP275" s="113"/>
      <c r="BQQ275" s="113"/>
      <c r="BQR275" s="113"/>
      <c r="BQS275" s="113"/>
      <c r="BQT275" s="113"/>
      <c r="BQU275" s="113"/>
      <c r="BQV275" s="113"/>
      <c r="BQW275" s="113"/>
      <c r="BQX275" s="113"/>
      <c r="BQY275" s="113"/>
      <c r="BQZ275" s="113"/>
      <c r="BRA275" s="113"/>
      <c r="BRB275" s="113"/>
      <c r="BRC275" s="113"/>
      <c r="BRD275" s="113"/>
      <c r="BRE275" s="113"/>
      <c r="BRF275" s="113"/>
      <c r="BRG275" s="113"/>
      <c r="BRH275" s="113"/>
      <c r="BRI275" s="113"/>
      <c r="BRJ275" s="113"/>
      <c r="BRK275" s="113"/>
      <c r="BRL275" s="113"/>
      <c r="BRM275" s="113"/>
      <c r="BRN275" s="113"/>
      <c r="BRO275" s="113"/>
      <c r="BRP275" s="113"/>
      <c r="BRQ275" s="113"/>
      <c r="BRR275" s="113"/>
      <c r="BRS275" s="113"/>
      <c r="BRT275" s="113"/>
      <c r="BRU275" s="113"/>
      <c r="BRV275" s="113"/>
      <c r="BRW275" s="113"/>
      <c r="BRX275" s="113"/>
      <c r="BRY275" s="113"/>
      <c r="BRZ275" s="113"/>
      <c r="BSA275" s="113"/>
      <c r="BSB275" s="113"/>
      <c r="BSC275" s="113"/>
      <c r="BSD275" s="113"/>
      <c r="BSE275" s="113"/>
      <c r="BSF275" s="113"/>
      <c r="BSG275" s="113"/>
      <c r="BSH275" s="113"/>
      <c r="BSI275" s="113"/>
      <c r="BSJ275" s="113"/>
      <c r="BSK275" s="113"/>
      <c r="BSL275" s="113"/>
      <c r="BSM275" s="113"/>
      <c r="BSN275" s="113"/>
      <c r="BSO275" s="113"/>
      <c r="BSP275" s="113"/>
      <c r="BSQ275" s="113"/>
      <c r="BSR275" s="113"/>
      <c r="BSS275" s="113"/>
      <c r="BST275" s="113"/>
      <c r="BSU275" s="113"/>
      <c r="BSV275" s="113"/>
      <c r="BSW275" s="113"/>
      <c r="BSX275" s="113"/>
      <c r="BSY275" s="113"/>
      <c r="BSZ275" s="113"/>
      <c r="BTA275" s="113"/>
      <c r="BTB275" s="113"/>
      <c r="BTC275" s="113"/>
      <c r="BTD275" s="113"/>
      <c r="BTE275" s="113"/>
      <c r="BTF275" s="113"/>
      <c r="BTG275" s="113"/>
      <c r="BTH275" s="113"/>
      <c r="BTI275" s="113"/>
      <c r="BTJ275" s="113"/>
      <c r="BTK275" s="113"/>
      <c r="BTL275" s="113"/>
      <c r="BTM275" s="113"/>
      <c r="BTN275" s="113"/>
      <c r="BTO275" s="113"/>
      <c r="BTP275" s="113"/>
      <c r="BTQ275" s="113"/>
      <c r="BTR275" s="113"/>
      <c r="BTS275" s="113"/>
      <c r="BTT275" s="113"/>
      <c r="BTU275" s="113"/>
      <c r="BTV275" s="113"/>
      <c r="BTW275" s="113"/>
      <c r="BTX275" s="113"/>
      <c r="BTY275" s="113"/>
      <c r="BTZ275" s="113"/>
      <c r="BUA275" s="113"/>
      <c r="BUB275" s="113"/>
      <c r="BUC275" s="113"/>
      <c r="BUD275" s="113"/>
      <c r="BUE275" s="113"/>
      <c r="BUF275" s="113"/>
      <c r="BUG275" s="113"/>
      <c r="BUH275" s="113"/>
      <c r="BUI275" s="113"/>
      <c r="BUJ275" s="113"/>
      <c r="BUK275" s="113"/>
      <c r="BUL275" s="113"/>
      <c r="BUM275" s="113"/>
      <c r="BUN275" s="113"/>
      <c r="BUO275" s="113"/>
      <c r="BUP275" s="113"/>
      <c r="BUQ275" s="113"/>
      <c r="BUR275" s="113"/>
      <c r="BUS275" s="113"/>
      <c r="BUT275" s="113"/>
      <c r="BUU275" s="113"/>
      <c r="BUV275" s="113"/>
      <c r="BUW275" s="113"/>
      <c r="BUX275" s="113"/>
      <c r="BUY275" s="113"/>
      <c r="BUZ275" s="113"/>
      <c r="BVA275" s="113"/>
      <c r="BVB275" s="113"/>
      <c r="BVC275" s="113"/>
      <c r="BVD275" s="113"/>
      <c r="BVE275" s="113"/>
      <c r="BVF275" s="113"/>
      <c r="BVG275" s="113"/>
      <c r="BVH275" s="113"/>
      <c r="BVI275" s="113"/>
      <c r="BVJ275" s="113"/>
      <c r="BVK275" s="113"/>
      <c r="BVL275" s="113"/>
      <c r="BVM275" s="113"/>
      <c r="BVN275" s="113"/>
      <c r="BVO275" s="113"/>
      <c r="BVP275" s="113"/>
      <c r="BVQ275" s="113"/>
      <c r="BVR275" s="113"/>
      <c r="BVS275" s="113"/>
      <c r="BVT275" s="113"/>
      <c r="BVU275" s="113"/>
      <c r="BVV275" s="113"/>
      <c r="BVW275" s="113"/>
      <c r="BVX275" s="113"/>
      <c r="BVY275" s="113"/>
      <c r="BVZ275" s="113"/>
      <c r="BWA275" s="113"/>
      <c r="BWB275" s="113"/>
      <c r="BWC275" s="113"/>
      <c r="BWD275" s="113"/>
      <c r="BWE275" s="113"/>
      <c r="BWF275" s="113"/>
      <c r="BWG275" s="113"/>
      <c r="BWH275" s="113"/>
      <c r="BWI275" s="113"/>
      <c r="BWJ275" s="113"/>
      <c r="BWK275" s="113"/>
      <c r="BWL275" s="113"/>
      <c r="BWM275" s="113"/>
      <c r="BWN275" s="113"/>
      <c r="BWO275" s="113"/>
      <c r="BWP275" s="113"/>
      <c r="BWQ275" s="113"/>
      <c r="BWR275" s="113"/>
      <c r="BWS275" s="113"/>
      <c r="BWT275" s="113"/>
      <c r="BWU275" s="113"/>
      <c r="BWV275" s="113"/>
      <c r="BWW275" s="113"/>
      <c r="BWX275" s="113"/>
      <c r="BWY275" s="113"/>
      <c r="BWZ275" s="113"/>
      <c r="BXA275" s="113"/>
      <c r="BXB275" s="113"/>
      <c r="BXC275" s="113"/>
      <c r="BXD275" s="113"/>
      <c r="BXE275" s="113"/>
      <c r="BXF275" s="113"/>
      <c r="BXG275" s="113"/>
      <c r="BXH275" s="113"/>
      <c r="BXI275" s="113"/>
      <c r="BXJ275" s="113"/>
      <c r="BXK275" s="113"/>
      <c r="BXL275" s="113"/>
      <c r="BXM275" s="113"/>
      <c r="BXN275" s="113"/>
      <c r="BXO275" s="113"/>
      <c r="BXP275" s="113"/>
      <c r="BXQ275" s="113"/>
      <c r="BXR275" s="113"/>
      <c r="BXS275" s="113"/>
      <c r="BXT275" s="113"/>
      <c r="BXU275" s="113"/>
      <c r="BXV275" s="113"/>
      <c r="BXW275" s="113"/>
      <c r="BXX275" s="113"/>
      <c r="BXY275" s="113"/>
      <c r="BXZ275" s="113"/>
      <c r="BYA275" s="113"/>
      <c r="BYB275" s="113"/>
      <c r="BYC275" s="113"/>
      <c r="BYD275" s="113"/>
      <c r="BYE275" s="113"/>
      <c r="BYF275" s="113"/>
      <c r="BYG275" s="113"/>
      <c r="BYH275" s="113"/>
      <c r="BYI275" s="113"/>
      <c r="BYJ275" s="113"/>
      <c r="BYK275" s="113"/>
      <c r="BYL275" s="113"/>
      <c r="BYM275" s="113"/>
      <c r="BYN275" s="113"/>
      <c r="BYO275" s="113"/>
      <c r="BYP275" s="113"/>
      <c r="BYQ275" s="113"/>
      <c r="BYR275" s="113"/>
      <c r="BYS275" s="113"/>
      <c r="BYT275" s="113"/>
      <c r="BYU275" s="113"/>
      <c r="BYV275" s="113"/>
      <c r="BYW275" s="113"/>
      <c r="BYX275" s="113"/>
      <c r="BYY275" s="113"/>
      <c r="BYZ275" s="113"/>
      <c r="BZA275" s="113"/>
      <c r="BZB275" s="113"/>
      <c r="BZC275" s="113"/>
      <c r="BZD275" s="113"/>
      <c r="BZE275" s="113"/>
      <c r="BZF275" s="113"/>
      <c r="BZG275" s="113"/>
      <c r="BZH275" s="113"/>
      <c r="BZI275" s="113"/>
      <c r="BZJ275" s="113"/>
      <c r="BZK275" s="113"/>
      <c r="BZL275" s="113"/>
      <c r="BZM275" s="113"/>
      <c r="BZN275" s="113"/>
      <c r="BZO275" s="113"/>
      <c r="BZP275" s="113"/>
      <c r="BZQ275" s="113"/>
      <c r="BZR275" s="113"/>
      <c r="BZS275" s="113"/>
      <c r="BZT275" s="113"/>
      <c r="BZU275" s="113"/>
      <c r="BZV275" s="113"/>
      <c r="BZW275" s="113"/>
      <c r="BZX275" s="113"/>
      <c r="BZY275" s="113"/>
      <c r="BZZ275" s="113"/>
      <c r="CAA275" s="113"/>
      <c r="CAB275" s="113"/>
      <c r="CAC275" s="113"/>
      <c r="CAD275" s="113"/>
      <c r="CAE275" s="113"/>
      <c r="CAF275" s="113"/>
      <c r="CAG275" s="113"/>
      <c r="CAH275" s="113"/>
      <c r="CAI275" s="113"/>
      <c r="CAJ275" s="113"/>
      <c r="CAK275" s="113"/>
      <c r="CAL275" s="113"/>
      <c r="CAM275" s="113"/>
      <c r="CAN275" s="113"/>
      <c r="CAO275" s="113"/>
      <c r="CAP275" s="113"/>
      <c r="CAQ275" s="113"/>
      <c r="CAR275" s="113"/>
      <c r="CAS275" s="113"/>
      <c r="CAT275" s="113"/>
      <c r="CAU275" s="113"/>
      <c r="CAV275" s="113"/>
      <c r="CAW275" s="113"/>
      <c r="CAX275" s="113"/>
      <c r="CAY275" s="113"/>
      <c r="CAZ275" s="113"/>
      <c r="CBA275" s="113"/>
      <c r="CBB275" s="113"/>
      <c r="CBC275" s="113"/>
      <c r="CBD275" s="113"/>
      <c r="CBE275" s="113"/>
      <c r="CBF275" s="113"/>
      <c r="CBG275" s="113"/>
      <c r="CBH275" s="113"/>
      <c r="CBI275" s="113"/>
      <c r="CBJ275" s="113"/>
      <c r="CBK275" s="113"/>
      <c r="CBL275" s="113"/>
      <c r="CBM275" s="113"/>
      <c r="CBN275" s="113"/>
      <c r="CBO275" s="113"/>
      <c r="CBP275" s="113"/>
      <c r="CBQ275" s="113"/>
      <c r="CBR275" s="113"/>
      <c r="CBS275" s="113"/>
      <c r="CBT275" s="113"/>
      <c r="CBU275" s="113"/>
      <c r="CBV275" s="113"/>
      <c r="CBW275" s="113"/>
      <c r="CBX275" s="113"/>
      <c r="CBY275" s="113"/>
      <c r="CBZ275" s="113"/>
      <c r="CCA275" s="113"/>
      <c r="CCB275" s="113"/>
      <c r="CCC275" s="113"/>
      <c r="CCD275" s="113"/>
      <c r="CCE275" s="113"/>
      <c r="CCF275" s="113"/>
      <c r="CCG275" s="113"/>
      <c r="CCH275" s="113"/>
      <c r="CCI275" s="113"/>
      <c r="CCJ275" s="113"/>
      <c r="CCK275" s="113"/>
      <c r="CCL275" s="113"/>
      <c r="CCM275" s="113"/>
      <c r="CCN275" s="113"/>
      <c r="CCO275" s="113"/>
      <c r="CCP275" s="113"/>
      <c r="CCQ275" s="113"/>
      <c r="CCR275" s="113"/>
      <c r="CCS275" s="113"/>
      <c r="CCT275" s="113"/>
      <c r="CCU275" s="113"/>
      <c r="CCV275" s="113"/>
      <c r="CCW275" s="113"/>
      <c r="CCX275" s="113"/>
      <c r="CCY275" s="113"/>
      <c r="CCZ275" s="113"/>
      <c r="CDA275" s="113"/>
      <c r="CDB275" s="113"/>
      <c r="CDC275" s="113"/>
      <c r="CDD275" s="113"/>
      <c r="CDE275" s="113"/>
      <c r="CDF275" s="113"/>
      <c r="CDG275" s="113"/>
      <c r="CDH275" s="113"/>
      <c r="CDI275" s="113"/>
      <c r="CDJ275" s="113"/>
      <c r="CDK275" s="113"/>
      <c r="CDL275" s="113"/>
      <c r="CDM275" s="113"/>
      <c r="CDN275" s="113"/>
      <c r="CDO275" s="113"/>
      <c r="CDP275" s="113"/>
      <c r="CDQ275" s="113"/>
      <c r="CDR275" s="113"/>
      <c r="CDS275" s="113"/>
      <c r="CDT275" s="113"/>
      <c r="CDU275" s="113"/>
      <c r="CDV275" s="113"/>
      <c r="CDW275" s="113"/>
      <c r="CDX275" s="113"/>
      <c r="CDY275" s="113"/>
      <c r="CDZ275" s="113"/>
      <c r="CEA275" s="113"/>
      <c r="CEB275" s="113"/>
      <c r="CEC275" s="113"/>
      <c r="CED275" s="113"/>
      <c r="CEE275" s="113"/>
      <c r="CEF275" s="113"/>
      <c r="CEG275" s="113"/>
      <c r="CEH275" s="113"/>
      <c r="CEI275" s="113"/>
      <c r="CEJ275" s="113"/>
      <c r="CEK275" s="113"/>
      <c r="CEL275" s="113"/>
      <c r="CEM275" s="113"/>
      <c r="CEN275" s="113"/>
      <c r="CEO275" s="113"/>
      <c r="CEP275" s="113"/>
      <c r="CEQ275" s="113"/>
      <c r="CER275" s="113"/>
      <c r="CES275" s="113"/>
      <c r="CET275" s="113"/>
      <c r="CEU275" s="113"/>
      <c r="CEV275" s="113"/>
      <c r="CEW275" s="113"/>
      <c r="CEX275" s="113"/>
      <c r="CEY275" s="113"/>
      <c r="CEZ275" s="113"/>
      <c r="CFA275" s="113"/>
      <c r="CFB275" s="113"/>
      <c r="CFC275" s="113"/>
      <c r="CFD275" s="113"/>
      <c r="CFE275" s="113"/>
      <c r="CFF275" s="113"/>
      <c r="CFG275" s="113"/>
      <c r="CFH275" s="113"/>
      <c r="CFI275" s="113"/>
      <c r="CFJ275" s="113"/>
      <c r="CFK275" s="113"/>
      <c r="CFL275" s="113"/>
      <c r="CFM275" s="113"/>
      <c r="CFN275" s="113"/>
      <c r="CFO275" s="113"/>
      <c r="CFP275" s="113"/>
      <c r="CFQ275" s="113"/>
      <c r="CFR275" s="113"/>
      <c r="CFS275" s="113"/>
      <c r="CFT275" s="113"/>
      <c r="CFU275" s="113"/>
      <c r="CFV275" s="113"/>
      <c r="CFW275" s="113"/>
      <c r="CFX275" s="113"/>
      <c r="CFY275" s="113"/>
      <c r="CFZ275" s="113"/>
      <c r="CGA275" s="113"/>
      <c r="CGB275" s="113"/>
      <c r="CGC275" s="113"/>
      <c r="CGD275" s="113"/>
      <c r="CGE275" s="113"/>
      <c r="CGF275" s="113"/>
      <c r="CGG275" s="113"/>
      <c r="CGH275" s="113"/>
      <c r="CGI275" s="113"/>
      <c r="CGJ275" s="113"/>
      <c r="CGK275" s="113"/>
      <c r="CGL275" s="113"/>
      <c r="CGM275" s="113"/>
      <c r="CGN275" s="113"/>
      <c r="CGO275" s="113"/>
      <c r="CGP275" s="113"/>
      <c r="CGQ275" s="113"/>
      <c r="CGR275" s="113"/>
      <c r="CGS275" s="113"/>
      <c r="CGT275" s="113"/>
      <c r="CGU275" s="113"/>
      <c r="CGV275" s="113"/>
      <c r="CGW275" s="113"/>
      <c r="CGX275" s="113"/>
      <c r="CGY275" s="113"/>
      <c r="CGZ275" s="113"/>
      <c r="CHA275" s="113"/>
      <c r="CHB275" s="113"/>
      <c r="CHC275" s="113"/>
      <c r="CHD275" s="113"/>
      <c r="CHE275" s="113"/>
      <c r="CHF275" s="113"/>
      <c r="CHG275" s="113"/>
      <c r="CHH275" s="113"/>
      <c r="CHI275" s="113"/>
      <c r="CHJ275" s="113"/>
      <c r="CHK275" s="113"/>
      <c r="CHL275" s="113"/>
      <c r="CHM275" s="113"/>
      <c r="CHN275" s="113"/>
      <c r="CHO275" s="113"/>
      <c r="CHP275" s="113"/>
      <c r="CHQ275" s="113"/>
      <c r="CHR275" s="113"/>
      <c r="CHS275" s="113"/>
      <c r="CHT275" s="113"/>
      <c r="CHU275" s="113"/>
      <c r="CHV275" s="113"/>
      <c r="CHW275" s="113"/>
      <c r="CHX275" s="113"/>
      <c r="CHY275" s="113"/>
      <c r="CHZ275" s="113"/>
      <c r="CIA275" s="113"/>
      <c r="CIB275" s="113"/>
      <c r="CIC275" s="113"/>
      <c r="CID275" s="113"/>
      <c r="CIE275" s="113"/>
      <c r="CIF275" s="113"/>
      <c r="CIG275" s="113"/>
      <c r="CIH275" s="113"/>
      <c r="CII275" s="113"/>
      <c r="CIJ275" s="113"/>
      <c r="CIK275" s="113"/>
      <c r="CIL275" s="113"/>
      <c r="CIM275" s="113"/>
      <c r="CIN275" s="113"/>
      <c r="CIO275" s="113"/>
      <c r="CIP275" s="113"/>
      <c r="CIQ275" s="113"/>
      <c r="CIR275" s="113"/>
      <c r="CIS275" s="113"/>
      <c r="CIT275" s="113"/>
      <c r="CIU275" s="113"/>
      <c r="CIV275" s="113"/>
      <c r="CIW275" s="113"/>
      <c r="CIX275" s="113"/>
      <c r="CIY275" s="113"/>
      <c r="CIZ275" s="113"/>
      <c r="CJA275" s="113"/>
      <c r="CJB275" s="113"/>
      <c r="CJC275" s="113"/>
      <c r="CJD275" s="113"/>
      <c r="CJE275" s="113"/>
      <c r="CJF275" s="113"/>
      <c r="CJG275" s="113"/>
      <c r="CJH275" s="113"/>
      <c r="CJI275" s="113"/>
      <c r="CJJ275" s="113"/>
      <c r="CJK275" s="113"/>
      <c r="CJL275" s="113"/>
      <c r="CJM275" s="113"/>
      <c r="CJN275" s="113"/>
      <c r="CJO275" s="113"/>
      <c r="CJP275" s="113"/>
      <c r="CJQ275" s="113"/>
      <c r="CJR275" s="113"/>
      <c r="CJS275" s="113"/>
      <c r="CJT275" s="113"/>
      <c r="CJU275" s="113"/>
      <c r="CJV275" s="113"/>
      <c r="CJW275" s="113"/>
      <c r="CJX275" s="113"/>
      <c r="CJY275" s="113"/>
      <c r="CJZ275" s="113"/>
      <c r="CKA275" s="113"/>
      <c r="CKB275" s="113"/>
      <c r="CKC275" s="113"/>
      <c r="CKD275" s="113"/>
      <c r="CKE275" s="113"/>
      <c r="CKF275" s="113"/>
      <c r="CKG275" s="113"/>
      <c r="CKH275" s="113"/>
      <c r="CKI275" s="113"/>
      <c r="CKJ275" s="113"/>
      <c r="CKK275" s="113"/>
      <c r="CKL275" s="113"/>
      <c r="CKM275" s="113"/>
      <c r="CKN275" s="113"/>
      <c r="CKO275" s="113"/>
      <c r="CKP275" s="113"/>
      <c r="CKQ275" s="113"/>
      <c r="CKR275" s="113"/>
      <c r="CKS275" s="113"/>
      <c r="CKT275" s="113"/>
      <c r="CKU275" s="113"/>
      <c r="CKV275" s="113"/>
      <c r="CKW275" s="113"/>
      <c r="CKX275" s="113"/>
      <c r="CKY275" s="113"/>
      <c r="CKZ275" s="113"/>
      <c r="CLA275" s="113"/>
      <c r="CLB275" s="113"/>
      <c r="CLC275" s="113"/>
      <c r="CLD275" s="113"/>
      <c r="CLE275" s="113"/>
      <c r="CLF275" s="113"/>
      <c r="CLG275" s="113"/>
      <c r="CLH275" s="113"/>
      <c r="CLI275" s="113"/>
      <c r="CLJ275" s="113"/>
      <c r="CLK275" s="113"/>
      <c r="CLL275" s="113"/>
      <c r="CLM275" s="113"/>
      <c r="CLN275" s="113"/>
      <c r="CLO275" s="113"/>
      <c r="CLP275" s="113"/>
      <c r="CLQ275" s="113"/>
      <c r="CLR275" s="113"/>
      <c r="CLS275" s="113"/>
      <c r="CLT275" s="113"/>
      <c r="CLU275" s="113"/>
      <c r="CLV275" s="113"/>
      <c r="CLW275" s="113"/>
      <c r="CLX275" s="113"/>
      <c r="CLY275" s="113"/>
      <c r="CLZ275" s="113"/>
      <c r="CMA275" s="113"/>
      <c r="CMB275" s="113"/>
      <c r="CMC275" s="113"/>
      <c r="CMD275" s="113"/>
      <c r="CME275" s="113"/>
      <c r="CMF275" s="113"/>
      <c r="CMG275" s="113"/>
      <c r="CMH275" s="113"/>
      <c r="CMI275" s="113"/>
      <c r="CMJ275" s="113"/>
      <c r="CMK275" s="113"/>
      <c r="CML275" s="113"/>
      <c r="CMM275" s="113"/>
      <c r="CMN275" s="113"/>
      <c r="CMO275" s="113"/>
      <c r="CMP275" s="113"/>
      <c r="CMQ275" s="113"/>
      <c r="CMR275" s="113"/>
      <c r="CMS275" s="113"/>
      <c r="CMT275" s="113"/>
      <c r="CMU275" s="113"/>
      <c r="CMV275" s="113"/>
      <c r="CMW275" s="113"/>
      <c r="CMX275" s="113"/>
      <c r="CMY275" s="113"/>
      <c r="CMZ275" s="113"/>
      <c r="CNA275" s="113"/>
      <c r="CNB275" s="113"/>
      <c r="CNC275" s="113"/>
      <c r="CND275" s="113"/>
      <c r="CNE275" s="113"/>
      <c r="CNF275" s="113"/>
      <c r="CNG275" s="113"/>
      <c r="CNH275" s="113"/>
      <c r="CNI275" s="113"/>
      <c r="CNJ275" s="113"/>
      <c r="CNK275" s="113"/>
      <c r="CNL275" s="113"/>
      <c r="CNM275" s="113"/>
      <c r="CNN275" s="113"/>
      <c r="CNO275" s="113"/>
      <c r="CNP275" s="113"/>
      <c r="CNQ275" s="113"/>
      <c r="CNR275" s="113"/>
      <c r="CNS275" s="113"/>
      <c r="CNT275" s="113"/>
      <c r="CNU275" s="113"/>
      <c r="CNV275" s="113"/>
      <c r="CNW275" s="113"/>
      <c r="CNX275" s="113"/>
      <c r="CNY275" s="113"/>
      <c r="CNZ275" s="113"/>
      <c r="COA275" s="113"/>
      <c r="COB275" s="113"/>
      <c r="COC275" s="113"/>
      <c r="COD275" s="113"/>
      <c r="COE275" s="113"/>
      <c r="COF275" s="113"/>
      <c r="COG275" s="113"/>
      <c r="COH275" s="113"/>
      <c r="COI275" s="113"/>
      <c r="COJ275" s="113"/>
      <c r="COK275" s="113"/>
      <c r="COL275" s="113"/>
      <c r="COM275" s="113"/>
      <c r="CON275" s="113"/>
      <c r="COO275" s="113"/>
      <c r="COP275" s="113"/>
      <c r="COQ275" s="113"/>
      <c r="COR275" s="113"/>
      <c r="COS275" s="113"/>
      <c r="COT275" s="113"/>
      <c r="COU275" s="113"/>
      <c r="COV275" s="113"/>
      <c r="COW275" s="113"/>
      <c r="COX275" s="113"/>
      <c r="COY275" s="113"/>
      <c r="COZ275" s="113"/>
      <c r="CPA275" s="113"/>
      <c r="CPB275" s="113"/>
      <c r="CPC275" s="113"/>
      <c r="CPD275" s="113"/>
      <c r="CPE275" s="113"/>
      <c r="CPF275" s="113"/>
      <c r="CPG275" s="113"/>
      <c r="CPH275" s="113"/>
      <c r="CPI275" s="113"/>
      <c r="CPJ275" s="113"/>
      <c r="CPK275" s="113"/>
      <c r="CPL275" s="113"/>
      <c r="CPM275" s="113"/>
      <c r="CPN275" s="113"/>
      <c r="CPO275" s="113"/>
      <c r="CPP275" s="113"/>
      <c r="CPQ275" s="113"/>
      <c r="CPR275" s="113"/>
      <c r="CPS275" s="113"/>
      <c r="CPT275" s="113"/>
      <c r="CPU275" s="113"/>
      <c r="CPV275" s="113"/>
      <c r="CPW275" s="113"/>
      <c r="CPX275" s="113"/>
      <c r="CPY275" s="113"/>
      <c r="CPZ275" s="113"/>
      <c r="CQA275" s="113"/>
      <c r="CQB275" s="113"/>
      <c r="CQC275" s="113"/>
      <c r="CQD275" s="113"/>
      <c r="CQE275" s="113"/>
      <c r="CQF275" s="113"/>
      <c r="CQG275" s="113"/>
      <c r="CQH275" s="113"/>
      <c r="CQI275" s="113"/>
      <c r="CQJ275" s="113"/>
      <c r="CQK275" s="113"/>
      <c r="CQL275" s="113"/>
      <c r="CQM275" s="113"/>
      <c r="CQN275" s="113"/>
      <c r="CQO275" s="113"/>
      <c r="CQP275" s="113"/>
      <c r="CQQ275" s="113"/>
      <c r="CQR275" s="113"/>
      <c r="CQS275" s="113"/>
      <c r="CQT275" s="113"/>
      <c r="CQU275" s="113"/>
      <c r="CQV275" s="113"/>
      <c r="CQW275" s="113"/>
      <c r="CQX275" s="113"/>
      <c r="CQY275" s="113"/>
      <c r="CQZ275" s="113"/>
      <c r="CRA275" s="113"/>
      <c r="CRB275" s="113"/>
      <c r="CRC275" s="113"/>
      <c r="CRD275" s="113"/>
      <c r="CRE275" s="113"/>
      <c r="CRF275" s="113"/>
      <c r="CRG275" s="113"/>
      <c r="CRH275" s="113"/>
      <c r="CRI275" s="113"/>
      <c r="CRJ275" s="113"/>
      <c r="CRK275" s="113"/>
      <c r="CRL275" s="113"/>
      <c r="CRM275" s="113"/>
      <c r="CRN275" s="113"/>
      <c r="CRO275" s="113"/>
      <c r="CRP275" s="113"/>
      <c r="CRQ275" s="113"/>
      <c r="CRR275" s="113"/>
      <c r="CRS275" s="113"/>
      <c r="CRT275" s="113"/>
      <c r="CRU275" s="113"/>
      <c r="CRV275" s="113"/>
      <c r="CRW275" s="113"/>
      <c r="CRX275" s="113"/>
      <c r="CRY275" s="113"/>
      <c r="CRZ275" s="113"/>
      <c r="CSA275" s="113"/>
      <c r="CSB275" s="113"/>
      <c r="CSC275" s="113"/>
      <c r="CSD275" s="113"/>
      <c r="CSE275" s="113"/>
      <c r="CSF275" s="113"/>
      <c r="CSG275" s="113"/>
      <c r="CSH275" s="113"/>
      <c r="CSI275" s="113"/>
      <c r="CSJ275" s="113"/>
      <c r="CSK275" s="113"/>
      <c r="CSL275" s="113"/>
      <c r="CSM275" s="113"/>
      <c r="CSN275" s="113"/>
      <c r="CSO275" s="113"/>
      <c r="CSP275" s="113"/>
      <c r="CSQ275" s="113"/>
      <c r="CSR275" s="113"/>
      <c r="CSS275" s="113"/>
      <c r="CST275" s="113"/>
      <c r="CSU275" s="113"/>
      <c r="CSV275" s="113"/>
      <c r="CSW275" s="113"/>
      <c r="CSX275" s="113"/>
      <c r="CSY275" s="113"/>
      <c r="CSZ275" s="113"/>
      <c r="CTA275" s="113"/>
      <c r="CTB275" s="113"/>
      <c r="CTC275" s="113"/>
      <c r="CTD275" s="113"/>
      <c r="CTE275" s="113"/>
      <c r="CTF275" s="113"/>
      <c r="CTG275" s="113"/>
      <c r="CTH275" s="113"/>
      <c r="CTI275" s="113"/>
      <c r="CTJ275" s="113"/>
      <c r="CTK275" s="113"/>
      <c r="CTL275" s="113"/>
      <c r="CTM275" s="113"/>
      <c r="CTN275" s="113"/>
      <c r="CTO275" s="113"/>
      <c r="CTP275" s="113"/>
      <c r="CTQ275" s="113"/>
      <c r="CTR275" s="113"/>
      <c r="CTS275" s="113"/>
      <c r="CTT275" s="113"/>
      <c r="CTU275" s="113"/>
      <c r="CTV275" s="113"/>
      <c r="CTW275" s="113"/>
      <c r="CTX275" s="113"/>
      <c r="CTY275" s="113"/>
      <c r="CTZ275" s="113"/>
      <c r="CUA275" s="113"/>
      <c r="CUB275" s="113"/>
      <c r="CUC275" s="113"/>
      <c r="CUD275" s="113"/>
      <c r="CUE275" s="113"/>
      <c r="CUF275" s="113"/>
      <c r="CUG275" s="113"/>
      <c r="CUH275" s="113"/>
      <c r="CUI275" s="113"/>
      <c r="CUJ275" s="113"/>
      <c r="CUK275" s="113"/>
      <c r="CUL275" s="113"/>
      <c r="CUM275" s="113"/>
      <c r="CUN275" s="113"/>
      <c r="CUO275" s="113"/>
      <c r="CUP275" s="113"/>
      <c r="CUQ275" s="113"/>
      <c r="CUR275" s="113"/>
      <c r="CUS275" s="113"/>
      <c r="CUT275" s="113"/>
      <c r="CUU275" s="113"/>
      <c r="CUV275" s="113"/>
      <c r="CUW275" s="113"/>
      <c r="CUX275" s="113"/>
      <c r="CUY275" s="113"/>
      <c r="CUZ275" s="113"/>
      <c r="CVA275" s="113"/>
      <c r="CVB275" s="113"/>
      <c r="CVC275" s="113"/>
      <c r="CVD275" s="113"/>
      <c r="CVE275" s="113"/>
      <c r="CVF275" s="113"/>
      <c r="CVG275" s="113"/>
      <c r="CVH275" s="113"/>
      <c r="CVI275" s="113"/>
      <c r="CVJ275" s="113"/>
      <c r="CVK275" s="113"/>
      <c r="CVL275" s="113"/>
      <c r="CVM275" s="113"/>
      <c r="CVN275" s="113"/>
      <c r="CVO275" s="113"/>
      <c r="CVP275" s="113"/>
      <c r="CVQ275" s="113"/>
      <c r="CVR275" s="113"/>
      <c r="CVS275" s="113"/>
      <c r="CVT275" s="113"/>
      <c r="CVU275" s="113"/>
      <c r="CVV275" s="113"/>
      <c r="CVW275" s="113"/>
      <c r="CVX275" s="113"/>
      <c r="CVY275" s="113"/>
      <c r="CVZ275" s="113"/>
      <c r="CWA275" s="113"/>
      <c r="CWB275" s="113"/>
      <c r="CWC275" s="113"/>
      <c r="CWD275" s="113"/>
      <c r="CWE275" s="113"/>
      <c r="CWF275" s="113"/>
      <c r="CWG275" s="113"/>
      <c r="CWH275" s="113"/>
      <c r="CWI275" s="113"/>
      <c r="CWJ275" s="113"/>
      <c r="CWK275" s="113"/>
      <c r="CWL275" s="113"/>
      <c r="CWM275" s="113"/>
      <c r="CWN275" s="113"/>
      <c r="CWO275" s="113"/>
      <c r="CWP275" s="113"/>
      <c r="CWQ275" s="113"/>
      <c r="CWR275" s="113"/>
      <c r="CWS275" s="113"/>
      <c r="CWT275" s="113"/>
      <c r="CWU275" s="113"/>
      <c r="CWV275" s="113"/>
      <c r="CWW275" s="113"/>
      <c r="CWX275" s="113"/>
      <c r="CWY275" s="113"/>
      <c r="CWZ275" s="113"/>
      <c r="CXA275" s="113"/>
      <c r="CXB275" s="113"/>
      <c r="CXC275" s="113"/>
      <c r="CXD275" s="113"/>
      <c r="CXE275" s="113"/>
      <c r="CXF275" s="113"/>
      <c r="CXG275" s="113"/>
      <c r="CXH275" s="113"/>
      <c r="CXI275" s="113"/>
      <c r="CXJ275" s="113"/>
      <c r="CXK275" s="113"/>
      <c r="CXL275" s="113"/>
      <c r="CXM275" s="113"/>
      <c r="CXN275" s="113"/>
      <c r="CXO275" s="113"/>
      <c r="CXP275" s="113"/>
      <c r="CXQ275" s="113"/>
      <c r="CXR275" s="113"/>
      <c r="CXS275" s="113"/>
      <c r="CXT275" s="113"/>
      <c r="CXU275" s="113"/>
      <c r="CXV275" s="113"/>
      <c r="CXW275" s="113"/>
      <c r="CXX275" s="113"/>
      <c r="CXY275" s="113"/>
      <c r="CXZ275" s="113"/>
      <c r="CYA275" s="113"/>
      <c r="CYB275" s="113"/>
      <c r="CYC275" s="113"/>
      <c r="CYD275" s="113"/>
      <c r="CYE275" s="113"/>
      <c r="CYF275" s="113"/>
      <c r="CYG275" s="113"/>
      <c r="CYH275" s="113"/>
      <c r="CYI275" s="113"/>
      <c r="CYJ275" s="113"/>
      <c r="CYK275" s="113"/>
      <c r="CYL275" s="113"/>
      <c r="CYM275" s="113"/>
      <c r="CYN275" s="113"/>
      <c r="CYO275" s="113"/>
      <c r="CYP275" s="113"/>
      <c r="CYQ275" s="113"/>
      <c r="CYR275" s="113"/>
      <c r="CYS275" s="113"/>
      <c r="CYT275" s="113"/>
      <c r="CYU275" s="113"/>
      <c r="CYV275" s="113"/>
      <c r="CYW275" s="113"/>
      <c r="CYX275" s="113"/>
      <c r="CYY275" s="113"/>
      <c r="CYZ275" s="113"/>
      <c r="CZA275" s="113"/>
      <c r="CZB275" s="113"/>
      <c r="CZC275" s="113"/>
      <c r="CZD275" s="113"/>
      <c r="CZE275" s="113"/>
      <c r="CZF275" s="113"/>
      <c r="CZG275" s="113"/>
      <c r="CZH275" s="113"/>
      <c r="CZI275" s="113"/>
      <c r="CZJ275" s="113"/>
      <c r="CZK275" s="113"/>
      <c r="CZL275" s="113"/>
      <c r="CZM275" s="113"/>
      <c r="CZN275" s="113"/>
      <c r="CZO275" s="113"/>
      <c r="CZP275" s="113"/>
      <c r="CZQ275" s="113"/>
      <c r="CZR275" s="113"/>
      <c r="CZS275" s="113"/>
      <c r="CZT275" s="113"/>
      <c r="CZU275" s="113"/>
      <c r="CZV275" s="113"/>
      <c r="CZW275" s="113"/>
      <c r="CZX275" s="113"/>
      <c r="CZY275" s="113"/>
      <c r="CZZ275" s="113"/>
      <c r="DAA275" s="113"/>
      <c r="DAB275" s="113"/>
      <c r="DAC275" s="113"/>
      <c r="DAD275" s="113"/>
      <c r="DAE275" s="113"/>
      <c r="DAF275" s="113"/>
      <c r="DAG275" s="113"/>
      <c r="DAH275" s="113"/>
      <c r="DAI275" s="113"/>
      <c r="DAJ275" s="113"/>
      <c r="DAK275" s="113"/>
      <c r="DAL275" s="113"/>
      <c r="DAM275" s="113"/>
      <c r="DAN275" s="113"/>
      <c r="DAO275" s="113"/>
      <c r="DAP275" s="113"/>
      <c r="DAQ275" s="113"/>
      <c r="DAR275" s="113"/>
      <c r="DAS275" s="113"/>
      <c r="DAT275" s="113"/>
      <c r="DAU275" s="113"/>
      <c r="DAV275" s="113"/>
      <c r="DAW275" s="113"/>
      <c r="DAX275" s="113"/>
      <c r="DAY275" s="113"/>
      <c r="DAZ275" s="113"/>
      <c r="DBA275" s="113"/>
      <c r="DBB275" s="113"/>
      <c r="DBC275" s="113"/>
      <c r="DBD275" s="113"/>
      <c r="DBE275" s="113"/>
      <c r="DBF275" s="113"/>
      <c r="DBG275" s="113"/>
      <c r="DBH275" s="113"/>
      <c r="DBI275" s="113"/>
      <c r="DBJ275" s="113"/>
      <c r="DBK275" s="113"/>
      <c r="DBL275" s="113"/>
      <c r="DBM275" s="113"/>
      <c r="DBN275" s="113"/>
      <c r="DBO275" s="113"/>
      <c r="DBP275" s="113"/>
      <c r="DBQ275" s="113"/>
      <c r="DBR275" s="113"/>
      <c r="DBS275" s="113"/>
      <c r="DBT275" s="113"/>
      <c r="DBU275" s="113"/>
      <c r="DBV275" s="113"/>
      <c r="DBW275" s="113"/>
      <c r="DBX275" s="113"/>
      <c r="DBY275" s="113"/>
      <c r="DBZ275" s="113"/>
      <c r="DCA275" s="113"/>
      <c r="DCB275" s="113"/>
      <c r="DCC275" s="113"/>
      <c r="DCD275" s="113"/>
      <c r="DCE275" s="113"/>
      <c r="DCF275" s="113"/>
      <c r="DCG275" s="113"/>
      <c r="DCH275" s="113"/>
      <c r="DCI275" s="113"/>
      <c r="DCJ275" s="113"/>
      <c r="DCK275" s="113"/>
      <c r="DCL275" s="113"/>
      <c r="DCM275" s="113"/>
      <c r="DCN275" s="113"/>
      <c r="DCO275" s="113"/>
      <c r="DCP275" s="113"/>
      <c r="DCQ275" s="113"/>
      <c r="DCR275" s="113"/>
      <c r="DCS275" s="113"/>
      <c r="DCT275" s="113"/>
      <c r="DCU275" s="113"/>
      <c r="DCV275" s="113"/>
      <c r="DCW275" s="113"/>
      <c r="DCX275" s="113"/>
      <c r="DCY275" s="113"/>
      <c r="DCZ275" s="113"/>
      <c r="DDA275" s="113"/>
      <c r="DDB275" s="113"/>
      <c r="DDC275" s="113"/>
      <c r="DDD275" s="113"/>
      <c r="DDE275" s="113"/>
      <c r="DDF275" s="113"/>
      <c r="DDG275" s="113"/>
      <c r="DDH275" s="113"/>
      <c r="DDI275" s="113"/>
      <c r="DDJ275" s="113"/>
      <c r="DDK275" s="113"/>
      <c r="DDL275" s="113"/>
      <c r="DDM275" s="113"/>
      <c r="DDN275" s="113"/>
      <c r="DDO275" s="113"/>
      <c r="DDP275" s="113"/>
      <c r="DDQ275" s="113"/>
      <c r="DDR275" s="113"/>
      <c r="DDS275" s="113"/>
      <c r="DDT275" s="113"/>
      <c r="DDU275" s="113"/>
      <c r="DDV275" s="113"/>
      <c r="DDW275" s="113"/>
      <c r="DDX275" s="113"/>
      <c r="DDY275" s="113"/>
      <c r="DDZ275" s="113"/>
      <c r="DEA275" s="113"/>
      <c r="DEB275" s="113"/>
      <c r="DEC275" s="113"/>
      <c r="DED275" s="113"/>
      <c r="DEE275" s="113"/>
      <c r="DEF275" s="113"/>
      <c r="DEG275" s="113"/>
      <c r="DEH275" s="113"/>
      <c r="DEI275" s="113"/>
      <c r="DEJ275" s="113"/>
      <c r="DEK275" s="113"/>
      <c r="DEL275" s="113"/>
      <c r="DEM275" s="113"/>
      <c r="DEN275" s="113"/>
      <c r="DEO275" s="113"/>
      <c r="DEP275" s="113"/>
      <c r="DEQ275" s="113"/>
      <c r="DER275" s="113"/>
      <c r="DES275" s="113"/>
      <c r="DET275" s="113"/>
      <c r="DEU275" s="113"/>
      <c r="DEV275" s="113"/>
      <c r="DEW275" s="113"/>
      <c r="DEX275" s="113"/>
      <c r="DEY275" s="113"/>
      <c r="DEZ275" s="113"/>
      <c r="DFA275" s="113"/>
      <c r="DFB275" s="113"/>
      <c r="DFC275" s="113"/>
      <c r="DFD275" s="113"/>
      <c r="DFE275" s="113"/>
      <c r="DFF275" s="113"/>
      <c r="DFG275" s="113"/>
      <c r="DFH275" s="113"/>
      <c r="DFI275" s="113"/>
      <c r="DFJ275" s="113"/>
      <c r="DFK275" s="113"/>
      <c r="DFL275" s="113"/>
      <c r="DFM275" s="113"/>
      <c r="DFN275" s="113"/>
      <c r="DFO275" s="113"/>
      <c r="DFP275" s="113"/>
      <c r="DFQ275" s="113"/>
      <c r="DFR275" s="113"/>
      <c r="DFS275" s="113"/>
      <c r="DFT275" s="113"/>
      <c r="DFU275" s="113"/>
      <c r="DFV275" s="113"/>
      <c r="DFW275" s="113"/>
      <c r="DFX275" s="113"/>
      <c r="DFY275" s="113"/>
      <c r="DFZ275" s="113"/>
      <c r="DGA275" s="113"/>
      <c r="DGB275" s="113"/>
      <c r="DGC275" s="113"/>
      <c r="DGD275" s="113"/>
      <c r="DGE275" s="113"/>
      <c r="DGF275" s="113"/>
      <c r="DGG275" s="113"/>
      <c r="DGH275" s="113"/>
      <c r="DGI275" s="113"/>
      <c r="DGJ275" s="113"/>
      <c r="DGK275" s="113"/>
      <c r="DGL275" s="113"/>
      <c r="DGM275" s="113"/>
      <c r="DGN275" s="113"/>
      <c r="DGO275" s="113"/>
      <c r="DGP275" s="113"/>
      <c r="DGQ275" s="113"/>
      <c r="DGR275" s="113"/>
      <c r="DGS275" s="113"/>
      <c r="DGT275" s="113"/>
      <c r="DGU275" s="113"/>
      <c r="DGV275" s="113"/>
      <c r="DGW275" s="113"/>
      <c r="DGX275" s="113"/>
      <c r="DGY275" s="113"/>
      <c r="DGZ275" s="113"/>
      <c r="DHA275" s="113"/>
      <c r="DHB275" s="113"/>
      <c r="DHC275" s="113"/>
      <c r="DHD275" s="113"/>
      <c r="DHE275" s="113"/>
      <c r="DHF275" s="113"/>
      <c r="DHG275" s="113"/>
      <c r="DHH275" s="113"/>
      <c r="DHI275" s="113"/>
      <c r="DHJ275" s="113"/>
      <c r="DHK275" s="113"/>
      <c r="DHL275" s="113"/>
      <c r="DHM275" s="113"/>
      <c r="DHN275" s="113"/>
      <c r="DHO275" s="113"/>
      <c r="DHP275" s="113"/>
      <c r="DHQ275" s="113"/>
      <c r="DHR275" s="113"/>
      <c r="DHS275" s="113"/>
      <c r="DHT275" s="113"/>
      <c r="DHU275" s="113"/>
      <c r="DHV275" s="113"/>
      <c r="DHW275" s="113"/>
      <c r="DHX275" s="113"/>
      <c r="DHY275" s="113"/>
      <c r="DHZ275" s="113"/>
      <c r="DIA275" s="113"/>
      <c r="DIB275" s="113"/>
      <c r="DIC275" s="113"/>
      <c r="DID275" s="113"/>
      <c r="DIE275" s="113"/>
      <c r="DIF275" s="113"/>
      <c r="DIG275" s="113"/>
      <c r="DIH275" s="113"/>
      <c r="DII275" s="113"/>
      <c r="DIJ275" s="113"/>
      <c r="DIK275" s="113"/>
      <c r="DIL275" s="113"/>
      <c r="DIM275" s="113"/>
      <c r="DIN275" s="113"/>
      <c r="DIO275" s="113"/>
      <c r="DIP275" s="113"/>
      <c r="DIQ275" s="113"/>
      <c r="DIR275" s="113"/>
      <c r="DIS275" s="113"/>
      <c r="DIT275" s="113"/>
      <c r="DIU275" s="113"/>
      <c r="DIV275" s="113"/>
      <c r="DIW275" s="113"/>
      <c r="DIX275" s="113"/>
      <c r="DIY275" s="113"/>
      <c r="DIZ275" s="113"/>
      <c r="DJA275" s="113"/>
      <c r="DJB275" s="113"/>
      <c r="DJC275" s="113"/>
      <c r="DJD275" s="113"/>
      <c r="DJE275" s="113"/>
      <c r="DJF275" s="113"/>
      <c r="DJG275" s="113"/>
      <c r="DJH275" s="113"/>
      <c r="DJI275" s="113"/>
      <c r="DJJ275" s="113"/>
      <c r="DJK275" s="113"/>
      <c r="DJL275" s="113"/>
      <c r="DJM275" s="113"/>
      <c r="DJN275" s="113"/>
      <c r="DJO275" s="113"/>
      <c r="DJP275" s="113"/>
      <c r="DJQ275" s="113"/>
      <c r="DJR275" s="113"/>
      <c r="DJS275" s="113"/>
      <c r="DJT275" s="113"/>
      <c r="DJU275" s="113"/>
      <c r="DJV275" s="113"/>
      <c r="DJW275" s="113"/>
      <c r="DJX275" s="113"/>
      <c r="DJY275" s="113"/>
      <c r="DJZ275" s="113"/>
      <c r="DKA275" s="113"/>
      <c r="DKB275" s="113"/>
      <c r="DKC275" s="113"/>
      <c r="DKD275" s="113"/>
      <c r="DKE275" s="113"/>
      <c r="DKF275" s="113"/>
      <c r="DKG275" s="113"/>
      <c r="DKH275" s="113"/>
      <c r="DKI275" s="113"/>
      <c r="DKJ275" s="113"/>
      <c r="DKK275" s="113"/>
      <c r="DKL275" s="113"/>
      <c r="DKM275" s="113"/>
      <c r="DKN275" s="113"/>
      <c r="DKO275" s="113"/>
      <c r="DKP275" s="113"/>
      <c r="DKQ275" s="113"/>
      <c r="DKR275" s="113"/>
      <c r="DKS275" s="113"/>
      <c r="DKT275" s="113"/>
      <c r="DKU275" s="113"/>
      <c r="DKV275" s="113"/>
      <c r="DKW275" s="113"/>
      <c r="DKX275" s="113"/>
      <c r="DKY275" s="113"/>
      <c r="DKZ275" s="113"/>
      <c r="DLA275" s="113"/>
      <c r="DLB275" s="113"/>
      <c r="DLC275" s="113"/>
      <c r="DLD275" s="113"/>
      <c r="DLE275" s="113"/>
      <c r="DLF275" s="113"/>
      <c r="DLG275" s="113"/>
      <c r="DLH275" s="113"/>
      <c r="DLI275" s="113"/>
      <c r="DLJ275" s="113"/>
      <c r="DLK275" s="113"/>
      <c r="DLL275" s="113"/>
      <c r="DLM275" s="113"/>
      <c r="DLN275" s="113"/>
      <c r="DLO275" s="113"/>
      <c r="DLP275" s="113"/>
      <c r="DLQ275" s="113"/>
      <c r="DLR275" s="113"/>
      <c r="DLS275" s="113"/>
      <c r="DLT275" s="113"/>
      <c r="DLU275" s="113"/>
      <c r="DLV275" s="113"/>
      <c r="DLW275" s="113"/>
      <c r="DLX275" s="113"/>
      <c r="DLY275" s="113"/>
      <c r="DLZ275" s="113"/>
      <c r="DMA275" s="113"/>
      <c r="DMB275" s="113"/>
      <c r="DMC275" s="113"/>
      <c r="DMD275" s="113"/>
      <c r="DME275" s="113"/>
      <c r="DMF275" s="113"/>
      <c r="DMG275" s="113"/>
      <c r="DMH275" s="113"/>
      <c r="DMI275" s="113"/>
      <c r="DMJ275" s="113"/>
      <c r="DMK275" s="113"/>
      <c r="DML275" s="113"/>
      <c r="DMM275" s="113"/>
      <c r="DMN275" s="113"/>
      <c r="DMO275" s="113"/>
      <c r="DMP275" s="113"/>
      <c r="DMQ275" s="113"/>
      <c r="DMR275" s="113"/>
      <c r="DMS275" s="113"/>
      <c r="DMT275" s="113"/>
      <c r="DMU275" s="113"/>
      <c r="DMV275" s="113"/>
      <c r="DMW275" s="113"/>
      <c r="DMX275" s="113"/>
      <c r="DMY275" s="113"/>
      <c r="DMZ275" s="113"/>
      <c r="DNA275" s="113"/>
      <c r="DNB275" s="113"/>
      <c r="DNC275" s="113"/>
      <c r="DND275" s="113"/>
      <c r="DNE275" s="113"/>
      <c r="DNF275" s="113"/>
      <c r="DNG275" s="113"/>
      <c r="DNH275" s="113"/>
      <c r="DNI275" s="113"/>
      <c r="DNJ275" s="113"/>
      <c r="DNK275" s="113"/>
      <c r="DNL275" s="113"/>
      <c r="DNM275" s="113"/>
      <c r="DNN275" s="113"/>
      <c r="DNO275" s="113"/>
      <c r="DNP275" s="113"/>
      <c r="DNQ275" s="113"/>
      <c r="DNR275" s="113"/>
      <c r="DNS275" s="113"/>
      <c r="DNT275" s="113"/>
      <c r="DNU275" s="113"/>
      <c r="DNV275" s="113"/>
      <c r="DNW275" s="113"/>
      <c r="DNX275" s="113"/>
      <c r="DNY275" s="113"/>
      <c r="DNZ275" s="113"/>
      <c r="DOA275" s="113"/>
      <c r="DOB275" s="113"/>
      <c r="DOC275" s="113"/>
      <c r="DOD275" s="113"/>
      <c r="DOE275" s="113"/>
      <c r="DOF275" s="113"/>
      <c r="DOG275" s="113"/>
      <c r="DOH275" s="113"/>
      <c r="DOI275" s="113"/>
      <c r="DOJ275" s="113"/>
      <c r="DOK275" s="113"/>
      <c r="DOL275" s="113"/>
      <c r="DOM275" s="113"/>
      <c r="DON275" s="113"/>
      <c r="DOO275" s="113"/>
      <c r="DOP275" s="113"/>
      <c r="DOQ275" s="113"/>
      <c r="DOR275" s="113"/>
      <c r="DOS275" s="113"/>
      <c r="DOT275" s="113"/>
      <c r="DOU275" s="113"/>
      <c r="DOV275" s="113"/>
      <c r="DOW275" s="113"/>
      <c r="DOX275" s="113"/>
      <c r="DOY275" s="113"/>
      <c r="DOZ275" s="113"/>
      <c r="DPA275" s="113"/>
      <c r="DPB275" s="113"/>
      <c r="DPC275" s="113"/>
      <c r="DPD275" s="113"/>
      <c r="DPE275" s="113"/>
      <c r="DPF275" s="113"/>
      <c r="DPG275" s="113"/>
      <c r="DPH275" s="113"/>
      <c r="DPI275" s="113"/>
      <c r="DPJ275" s="113"/>
      <c r="DPK275" s="113"/>
      <c r="DPL275" s="113"/>
      <c r="DPM275" s="113"/>
      <c r="DPN275" s="113"/>
      <c r="DPO275" s="113"/>
      <c r="DPP275" s="113"/>
      <c r="DPQ275" s="113"/>
      <c r="DPR275" s="113"/>
      <c r="DPS275" s="113"/>
      <c r="DPT275" s="113"/>
      <c r="DPU275" s="113"/>
      <c r="DPV275" s="113"/>
      <c r="DPW275" s="113"/>
      <c r="DPX275" s="113"/>
      <c r="DPY275" s="113"/>
      <c r="DPZ275" s="113"/>
      <c r="DQA275" s="113"/>
      <c r="DQB275" s="113"/>
      <c r="DQC275" s="113"/>
      <c r="DQD275" s="113"/>
      <c r="DQE275" s="113"/>
      <c r="DQF275" s="113"/>
      <c r="DQG275" s="113"/>
      <c r="DQH275" s="113"/>
      <c r="DQI275" s="113"/>
      <c r="DQJ275" s="113"/>
      <c r="DQK275" s="113"/>
      <c r="DQL275" s="113"/>
      <c r="DQM275" s="113"/>
      <c r="DQN275" s="113"/>
      <c r="DQO275" s="113"/>
      <c r="DQP275" s="113"/>
      <c r="DQQ275" s="113"/>
      <c r="DQR275" s="113"/>
      <c r="DQS275" s="113"/>
      <c r="DQT275" s="113"/>
      <c r="DQU275" s="113"/>
      <c r="DQV275" s="113"/>
      <c r="DQW275" s="113"/>
      <c r="DQX275" s="113"/>
      <c r="DQY275" s="113"/>
      <c r="DQZ275" s="113"/>
      <c r="DRA275" s="113"/>
      <c r="DRB275" s="113"/>
      <c r="DRC275" s="113"/>
      <c r="DRD275" s="113"/>
      <c r="DRE275" s="113"/>
      <c r="DRF275" s="113"/>
      <c r="DRG275" s="113"/>
      <c r="DRH275" s="113"/>
      <c r="DRI275" s="113"/>
      <c r="DRJ275" s="113"/>
      <c r="DRK275" s="113"/>
      <c r="DRL275" s="113"/>
      <c r="DRM275" s="113"/>
      <c r="DRN275" s="113"/>
      <c r="DRO275" s="113"/>
      <c r="DRP275" s="113"/>
      <c r="DRQ275" s="113"/>
      <c r="DRR275" s="113"/>
      <c r="DRS275" s="113"/>
      <c r="DRT275" s="113"/>
      <c r="DRU275" s="113"/>
      <c r="DRV275" s="113"/>
      <c r="DRW275" s="113"/>
      <c r="DRX275" s="113"/>
      <c r="DRY275" s="113"/>
      <c r="DRZ275" s="113"/>
      <c r="DSA275" s="113"/>
      <c r="DSB275" s="113"/>
      <c r="DSC275" s="113"/>
      <c r="DSD275" s="113"/>
      <c r="DSE275" s="113"/>
      <c r="DSF275" s="113"/>
      <c r="DSG275" s="113"/>
      <c r="DSH275" s="113"/>
      <c r="DSI275" s="113"/>
      <c r="DSJ275" s="113"/>
      <c r="DSK275" s="113"/>
      <c r="DSL275" s="113"/>
      <c r="DSM275" s="113"/>
      <c r="DSN275" s="113"/>
      <c r="DSO275" s="113"/>
      <c r="DSP275" s="113"/>
      <c r="DSQ275" s="113"/>
      <c r="DSR275" s="113"/>
      <c r="DSS275" s="113"/>
      <c r="DST275" s="113"/>
      <c r="DSU275" s="113"/>
      <c r="DSV275" s="113"/>
      <c r="DSW275" s="113"/>
      <c r="DSX275" s="113"/>
      <c r="DSY275" s="113"/>
      <c r="DSZ275" s="113"/>
      <c r="DTA275" s="113"/>
      <c r="DTB275" s="113"/>
      <c r="DTC275" s="113"/>
      <c r="DTD275" s="113"/>
      <c r="DTE275" s="113"/>
      <c r="DTF275" s="113"/>
      <c r="DTG275" s="113"/>
      <c r="DTH275" s="113"/>
      <c r="DTI275" s="113"/>
      <c r="DTJ275" s="113"/>
      <c r="DTK275" s="113"/>
      <c r="DTL275" s="113"/>
      <c r="DTM275" s="113"/>
      <c r="DTN275" s="113"/>
      <c r="DTO275" s="113"/>
      <c r="DTP275" s="113"/>
      <c r="DTQ275" s="113"/>
      <c r="DTR275" s="113"/>
      <c r="DTS275" s="113"/>
      <c r="DTT275" s="113"/>
      <c r="DTU275" s="113"/>
      <c r="DTV275" s="113"/>
      <c r="DTW275" s="113"/>
      <c r="DTX275" s="113"/>
      <c r="DTY275" s="113"/>
      <c r="DTZ275" s="113"/>
      <c r="DUA275" s="113"/>
      <c r="DUB275" s="113"/>
      <c r="DUC275" s="113"/>
      <c r="DUD275" s="113"/>
      <c r="DUE275" s="113"/>
      <c r="DUF275" s="113"/>
      <c r="DUG275" s="113"/>
      <c r="DUH275" s="113"/>
      <c r="DUI275" s="113"/>
      <c r="DUJ275" s="113"/>
      <c r="DUK275" s="113"/>
      <c r="DUL275" s="113"/>
      <c r="DUM275" s="113"/>
      <c r="DUN275" s="113"/>
      <c r="DUO275" s="113"/>
      <c r="DUP275" s="113"/>
      <c r="DUQ275" s="113"/>
      <c r="DUR275" s="113"/>
      <c r="DUS275" s="113"/>
      <c r="DUT275" s="113"/>
      <c r="DUU275" s="113"/>
      <c r="DUV275" s="113"/>
      <c r="DUW275" s="113"/>
      <c r="DUX275" s="113"/>
      <c r="DUY275" s="113"/>
      <c r="DUZ275" s="113"/>
      <c r="DVA275" s="113"/>
      <c r="DVB275" s="113"/>
      <c r="DVC275" s="113"/>
      <c r="DVD275" s="113"/>
      <c r="DVE275" s="113"/>
      <c r="DVF275" s="113"/>
      <c r="DVG275" s="113"/>
      <c r="DVH275" s="113"/>
      <c r="DVI275" s="113"/>
      <c r="DVJ275" s="113"/>
      <c r="DVK275" s="113"/>
      <c r="DVL275" s="113"/>
      <c r="DVM275" s="113"/>
      <c r="DVN275" s="113"/>
      <c r="DVO275" s="113"/>
      <c r="DVP275" s="113"/>
      <c r="DVQ275" s="113"/>
      <c r="DVR275" s="113"/>
      <c r="DVS275" s="113"/>
      <c r="DVT275" s="113"/>
      <c r="DVU275" s="113"/>
      <c r="DVV275" s="113"/>
      <c r="DVW275" s="113"/>
      <c r="DVX275" s="113"/>
      <c r="DVY275" s="113"/>
      <c r="DVZ275" s="113"/>
      <c r="DWA275" s="113"/>
      <c r="DWB275" s="113"/>
      <c r="DWC275" s="113"/>
      <c r="DWD275" s="113"/>
      <c r="DWE275" s="113"/>
      <c r="DWF275" s="113"/>
      <c r="DWG275" s="113"/>
      <c r="DWH275" s="113"/>
      <c r="DWI275" s="113"/>
      <c r="DWJ275" s="113"/>
      <c r="DWK275" s="113"/>
      <c r="DWL275" s="113"/>
      <c r="DWM275" s="113"/>
      <c r="DWN275" s="113"/>
      <c r="DWO275" s="113"/>
      <c r="DWP275" s="113"/>
      <c r="DWQ275" s="113"/>
      <c r="DWR275" s="113"/>
      <c r="DWS275" s="113"/>
      <c r="DWT275" s="113"/>
      <c r="DWU275" s="113"/>
      <c r="DWV275" s="113"/>
      <c r="DWW275" s="113"/>
      <c r="DWX275" s="113"/>
      <c r="DWY275" s="113"/>
      <c r="DWZ275" s="113"/>
      <c r="DXA275" s="113"/>
      <c r="DXB275" s="113"/>
      <c r="DXC275" s="113"/>
      <c r="DXD275" s="113"/>
      <c r="DXE275" s="113"/>
      <c r="DXF275" s="113"/>
      <c r="DXG275" s="113"/>
      <c r="DXH275" s="113"/>
      <c r="DXI275" s="113"/>
      <c r="DXJ275" s="113"/>
      <c r="DXK275" s="113"/>
      <c r="DXL275" s="113"/>
      <c r="DXM275" s="113"/>
      <c r="DXN275" s="113"/>
      <c r="DXO275" s="113"/>
      <c r="DXP275" s="113"/>
      <c r="DXQ275" s="113"/>
      <c r="DXR275" s="113"/>
      <c r="DXS275" s="113"/>
      <c r="DXT275" s="113"/>
      <c r="DXU275" s="113"/>
      <c r="DXV275" s="113"/>
      <c r="DXW275" s="113"/>
      <c r="DXX275" s="113"/>
      <c r="DXY275" s="113"/>
      <c r="DXZ275" s="113"/>
      <c r="DYA275" s="113"/>
      <c r="DYB275" s="113"/>
      <c r="DYC275" s="113"/>
      <c r="DYD275" s="113"/>
      <c r="DYE275" s="113"/>
      <c r="DYF275" s="113"/>
      <c r="DYG275" s="113"/>
      <c r="DYH275" s="113"/>
      <c r="DYI275" s="113"/>
      <c r="DYJ275" s="113"/>
      <c r="DYK275" s="113"/>
      <c r="DYL275" s="113"/>
      <c r="DYM275" s="113"/>
      <c r="DYN275" s="113"/>
      <c r="DYO275" s="113"/>
      <c r="DYP275" s="113"/>
      <c r="DYQ275" s="113"/>
      <c r="DYR275" s="113"/>
      <c r="DYS275" s="113"/>
      <c r="DYT275" s="113"/>
      <c r="DYU275" s="113"/>
      <c r="DYV275" s="113"/>
      <c r="DYW275" s="113"/>
      <c r="DYX275" s="113"/>
      <c r="DYY275" s="113"/>
      <c r="DYZ275" s="113"/>
      <c r="DZA275" s="113"/>
      <c r="DZB275" s="113"/>
      <c r="DZC275" s="113"/>
      <c r="DZD275" s="113"/>
      <c r="DZE275" s="113"/>
      <c r="DZF275" s="113"/>
      <c r="DZG275" s="113"/>
      <c r="DZH275" s="113"/>
      <c r="DZI275" s="113"/>
      <c r="DZJ275" s="113"/>
      <c r="DZK275" s="113"/>
      <c r="DZL275" s="113"/>
      <c r="DZM275" s="113"/>
      <c r="DZN275" s="113"/>
      <c r="DZO275" s="113"/>
      <c r="DZP275" s="113"/>
      <c r="DZQ275" s="113"/>
      <c r="DZR275" s="113"/>
      <c r="DZS275" s="113"/>
      <c r="DZT275" s="113"/>
      <c r="DZU275" s="113"/>
      <c r="DZV275" s="113"/>
      <c r="DZW275" s="113"/>
      <c r="DZX275" s="113"/>
      <c r="DZY275" s="113"/>
      <c r="DZZ275" s="113"/>
      <c r="EAA275" s="113"/>
      <c r="EAB275" s="113"/>
      <c r="EAC275" s="113"/>
      <c r="EAD275" s="113"/>
      <c r="EAE275" s="113"/>
      <c r="EAF275" s="113"/>
      <c r="EAG275" s="113"/>
      <c r="EAH275" s="113"/>
      <c r="EAI275" s="113"/>
      <c r="EAJ275" s="113"/>
      <c r="EAK275" s="113"/>
      <c r="EAL275" s="113"/>
      <c r="EAM275" s="113"/>
      <c r="EAN275" s="113"/>
      <c r="EAO275" s="113"/>
      <c r="EAP275" s="113"/>
      <c r="EAQ275" s="113"/>
      <c r="EAR275" s="113"/>
      <c r="EAS275" s="113"/>
      <c r="EAT275" s="113"/>
      <c r="EAU275" s="113"/>
      <c r="EAV275" s="113"/>
      <c r="EAW275" s="113"/>
      <c r="EAX275" s="113"/>
      <c r="EAY275" s="113"/>
      <c r="EAZ275" s="113"/>
      <c r="EBA275" s="113"/>
      <c r="EBB275" s="113"/>
      <c r="EBC275" s="113"/>
      <c r="EBD275" s="113"/>
      <c r="EBE275" s="113"/>
      <c r="EBF275" s="113"/>
      <c r="EBG275" s="113"/>
      <c r="EBH275" s="113"/>
      <c r="EBI275" s="113"/>
      <c r="EBJ275" s="113"/>
      <c r="EBK275" s="113"/>
      <c r="EBL275" s="113"/>
      <c r="EBM275" s="113"/>
      <c r="EBN275" s="113"/>
      <c r="EBO275" s="113"/>
      <c r="EBP275" s="113"/>
      <c r="EBQ275" s="113"/>
      <c r="EBR275" s="113"/>
      <c r="EBS275" s="113"/>
      <c r="EBT275" s="113"/>
      <c r="EBU275" s="113"/>
      <c r="EBV275" s="113"/>
      <c r="EBW275" s="113"/>
      <c r="EBX275" s="113"/>
      <c r="EBY275" s="113"/>
      <c r="EBZ275" s="113"/>
      <c r="ECA275" s="113"/>
      <c r="ECB275" s="113"/>
      <c r="ECC275" s="113"/>
      <c r="ECD275" s="113"/>
      <c r="ECE275" s="113"/>
      <c r="ECF275" s="113"/>
      <c r="ECG275" s="113"/>
      <c r="ECH275" s="113"/>
      <c r="ECI275" s="113"/>
      <c r="ECJ275" s="113"/>
      <c r="ECK275" s="113"/>
      <c r="ECL275" s="113"/>
      <c r="ECM275" s="113"/>
      <c r="ECN275" s="113"/>
      <c r="ECO275" s="113"/>
      <c r="ECP275" s="113"/>
      <c r="ECQ275" s="113"/>
      <c r="ECR275" s="113"/>
      <c r="ECS275" s="113"/>
      <c r="ECT275" s="113"/>
      <c r="ECU275" s="113"/>
      <c r="ECV275" s="113"/>
      <c r="ECW275" s="113"/>
      <c r="ECX275" s="113"/>
      <c r="ECY275" s="113"/>
      <c r="ECZ275" s="113"/>
      <c r="EDA275" s="113"/>
      <c r="EDB275" s="113"/>
      <c r="EDC275" s="113"/>
      <c r="EDD275" s="113"/>
      <c r="EDE275" s="113"/>
      <c r="EDF275" s="113"/>
      <c r="EDG275" s="113"/>
      <c r="EDH275" s="113"/>
      <c r="EDI275" s="113"/>
      <c r="EDJ275" s="113"/>
      <c r="EDK275" s="113"/>
      <c r="EDL275" s="113"/>
      <c r="EDM275" s="113"/>
      <c r="EDN275" s="113"/>
      <c r="EDO275" s="113"/>
      <c r="EDP275" s="113"/>
      <c r="EDQ275" s="113"/>
      <c r="EDR275" s="113"/>
      <c r="EDS275" s="113"/>
      <c r="EDT275" s="113"/>
      <c r="EDU275" s="113"/>
      <c r="EDV275" s="113"/>
      <c r="EDW275" s="113"/>
      <c r="EDX275" s="113"/>
      <c r="EDY275" s="113"/>
      <c r="EDZ275" s="113"/>
      <c r="EEA275" s="113"/>
      <c r="EEB275" s="113"/>
      <c r="EEC275" s="113"/>
      <c r="EED275" s="113"/>
      <c r="EEE275" s="113"/>
      <c r="EEF275" s="113"/>
      <c r="EEG275" s="113"/>
      <c r="EEH275" s="113"/>
      <c r="EEI275" s="113"/>
      <c r="EEJ275" s="113"/>
      <c r="EEK275" s="113"/>
      <c r="EEL275" s="113"/>
      <c r="EEM275" s="113"/>
      <c r="EEN275" s="113"/>
      <c r="EEO275" s="113"/>
      <c r="EEP275" s="113"/>
      <c r="EEQ275" s="113"/>
      <c r="EER275" s="113"/>
      <c r="EES275" s="113"/>
      <c r="EET275" s="113"/>
      <c r="EEU275" s="113"/>
      <c r="EEV275" s="113"/>
      <c r="EEW275" s="113"/>
      <c r="EEX275" s="113"/>
      <c r="EEY275" s="113"/>
      <c r="EEZ275" s="113"/>
      <c r="EFA275" s="113"/>
      <c r="EFB275" s="113"/>
      <c r="EFC275" s="113"/>
      <c r="EFD275" s="113"/>
      <c r="EFE275" s="113"/>
      <c r="EFF275" s="113"/>
      <c r="EFG275" s="113"/>
      <c r="EFH275" s="113"/>
      <c r="EFI275" s="113"/>
      <c r="EFJ275" s="113"/>
      <c r="EFK275" s="113"/>
      <c r="EFL275" s="113"/>
      <c r="EFM275" s="113"/>
      <c r="EFN275" s="113"/>
      <c r="EFO275" s="113"/>
      <c r="EFP275" s="113"/>
      <c r="EFQ275" s="113"/>
      <c r="EFR275" s="113"/>
      <c r="EFS275" s="113"/>
      <c r="EFT275" s="113"/>
      <c r="EFU275" s="113"/>
      <c r="EFV275" s="113"/>
      <c r="EFW275" s="113"/>
      <c r="EFX275" s="113"/>
      <c r="EFY275" s="113"/>
      <c r="EFZ275" s="113"/>
      <c r="EGA275" s="113"/>
      <c r="EGB275" s="113"/>
      <c r="EGC275" s="113"/>
      <c r="EGD275" s="113"/>
      <c r="EGE275" s="113"/>
      <c r="EGF275" s="113"/>
      <c r="EGG275" s="113"/>
      <c r="EGH275" s="113"/>
      <c r="EGI275" s="113"/>
      <c r="EGJ275" s="113"/>
      <c r="EGK275" s="113"/>
      <c r="EGL275" s="113"/>
      <c r="EGM275" s="113"/>
      <c r="EGN275" s="113"/>
      <c r="EGO275" s="113"/>
      <c r="EGP275" s="113"/>
      <c r="EGQ275" s="113"/>
      <c r="EGR275" s="113"/>
      <c r="EGS275" s="113"/>
      <c r="EGT275" s="113"/>
      <c r="EGU275" s="113"/>
      <c r="EGV275" s="113"/>
      <c r="EGW275" s="113"/>
      <c r="EGX275" s="113"/>
      <c r="EGY275" s="113"/>
      <c r="EGZ275" s="113"/>
      <c r="EHA275" s="113"/>
      <c r="EHB275" s="113"/>
      <c r="EHC275" s="113"/>
      <c r="EHD275" s="113"/>
      <c r="EHE275" s="113"/>
      <c r="EHF275" s="113"/>
      <c r="EHG275" s="113"/>
      <c r="EHH275" s="113"/>
      <c r="EHI275" s="113"/>
      <c r="EHJ275" s="113"/>
      <c r="EHK275" s="113"/>
      <c r="EHL275" s="113"/>
      <c r="EHM275" s="113"/>
      <c r="EHN275" s="113"/>
      <c r="EHO275" s="113"/>
      <c r="EHP275" s="113"/>
      <c r="EHQ275" s="113"/>
      <c r="EHR275" s="113"/>
      <c r="EHS275" s="113"/>
      <c r="EHT275" s="113"/>
      <c r="EHU275" s="113"/>
      <c r="EHV275" s="113"/>
      <c r="EHW275" s="113"/>
      <c r="EHX275" s="113"/>
      <c r="EHY275" s="113"/>
      <c r="EHZ275" s="113"/>
      <c r="EIA275" s="113"/>
      <c r="EIB275" s="113"/>
      <c r="EIC275" s="113"/>
      <c r="EID275" s="113"/>
      <c r="EIE275" s="113"/>
      <c r="EIF275" s="113"/>
      <c r="EIG275" s="113"/>
      <c r="EIH275" s="113"/>
      <c r="EII275" s="113"/>
      <c r="EIJ275" s="113"/>
      <c r="EIK275" s="113"/>
      <c r="EIL275" s="113"/>
      <c r="EIM275" s="113"/>
      <c r="EIN275" s="113"/>
      <c r="EIO275" s="113"/>
      <c r="EIP275" s="113"/>
      <c r="EIQ275" s="113"/>
      <c r="EIR275" s="113"/>
      <c r="EIS275" s="113"/>
      <c r="EIT275" s="113"/>
      <c r="EIU275" s="113"/>
      <c r="EIV275" s="113"/>
      <c r="EIW275" s="113"/>
      <c r="EIX275" s="113"/>
      <c r="EIY275" s="113"/>
      <c r="EIZ275" s="113"/>
      <c r="EJA275" s="113"/>
      <c r="EJB275" s="113"/>
      <c r="EJC275" s="113"/>
      <c r="EJD275" s="113"/>
      <c r="EJE275" s="113"/>
      <c r="EJF275" s="113"/>
      <c r="EJG275" s="113"/>
      <c r="EJH275" s="113"/>
      <c r="EJI275" s="113"/>
      <c r="EJJ275" s="113"/>
      <c r="EJK275" s="113"/>
      <c r="EJL275" s="113"/>
      <c r="EJM275" s="113"/>
      <c r="EJN275" s="113"/>
      <c r="EJO275" s="113"/>
      <c r="EJP275" s="113"/>
      <c r="EJQ275" s="113"/>
      <c r="EJR275" s="113"/>
      <c r="EJS275" s="113"/>
      <c r="EJT275" s="113"/>
      <c r="EJU275" s="113"/>
      <c r="EJV275" s="113"/>
      <c r="EJW275" s="113"/>
      <c r="EJX275" s="113"/>
      <c r="EJY275" s="113"/>
      <c r="EJZ275" s="113"/>
      <c r="EKA275" s="113"/>
      <c r="EKB275" s="113"/>
      <c r="EKC275" s="113"/>
      <c r="EKD275" s="113"/>
      <c r="EKE275" s="113"/>
      <c r="EKF275" s="113"/>
      <c r="EKG275" s="113"/>
      <c r="EKH275" s="113"/>
      <c r="EKI275" s="113"/>
      <c r="EKJ275" s="113"/>
      <c r="EKK275" s="113"/>
      <c r="EKL275" s="113"/>
      <c r="EKM275" s="113"/>
      <c r="EKN275" s="113"/>
      <c r="EKO275" s="113"/>
      <c r="EKP275" s="113"/>
      <c r="EKQ275" s="113"/>
      <c r="EKR275" s="113"/>
      <c r="EKS275" s="113"/>
      <c r="EKT275" s="113"/>
      <c r="EKU275" s="113"/>
      <c r="EKV275" s="113"/>
      <c r="EKW275" s="113"/>
      <c r="EKX275" s="113"/>
      <c r="EKY275" s="113"/>
      <c r="EKZ275" s="113"/>
      <c r="ELA275" s="113"/>
      <c r="ELB275" s="113"/>
      <c r="ELC275" s="113"/>
      <c r="ELD275" s="113"/>
      <c r="ELE275" s="113"/>
      <c r="ELF275" s="113"/>
      <c r="ELG275" s="113"/>
      <c r="ELH275" s="113"/>
      <c r="ELI275" s="113"/>
      <c r="ELJ275" s="113"/>
      <c r="ELK275" s="113"/>
      <c r="ELL275" s="113"/>
      <c r="ELM275" s="113"/>
      <c r="ELN275" s="113"/>
      <c r="ELO275" s="113"/>
      <c r="ELP275" s="113"/>
      <c r="ELQ275" s="113"/>
      <c r="ELR275" s="113"/>
      <c r="ELS275" s="113"/>
      <c r="ELT275" s="113"/>
      <c r="ELU275" s="113"/>
      <c r="ELV275" s="113"/>
      <c r="ELW275" s="113"/>
      <c r="ELX275" s="113"/>
      <c r="ELY275" s="113"/>
      <c r="ELZ275" s="113"/>
      <c r="EMA275" s="113"/>
      <c r="EMB275" s="113"/>
      <c r="EMC275" s="113"/>
      <c r="EMD275" s="113"/>
      <c r="EME275" s="113"/>
      <c r="EMF275" s="113"/>
      <c r="EMG275" s="113"/>
      <c r="EMH275" s="113"/>
      <c r="EMI275" s="113"/>
      <c r="EMJ275" s="113"/>
      <c r="EMK275" s="113"/>
      <c r="EML275" s="113"/>
      <c r="EMM275" s="113"/>
      <c r="EMN275" s="113"/>
      <c r="EMO275" s="113"/>
      <c r="EMP275" s="113"/>
      <c r="EMQ275" s="113"/>
      <c r="EMR275" s="113"/>
      <c r="EMS275" s="113"/>
      <c r="EMT275" s="113"/>
      <c r="EMU275" s="113"/>
      <c r="EMV275" s="113"/>
      <c r="EMW275" s="113"/>
      <c r="EMX275" s="113"/>
      <c r="EMY275" s="113"/>
      <c r="EMZ275" s="113"/>
      <c r="ENA275" s="113"/>
      <c r="ENB275" s="113"/>
      <c r="ENC275" s="113"/>
      <c r="END275" s="113"/>
      <c r="ENE275" s="113"/>
      <c r="ENF275" s="113"/>
      <c r="ENG275" s="113"/>
      <c r="ENH275" s="113"/>
      <c r="ENI275" s="113"/>
      <c r="ENJ275" s="113"/>
      <c r="ENK275" s="113"/>
      <c r="ENL275" s="113"/>
      <c r="ENM275" s="113"/>
      <c r="ENN275" s="113"/>
      <c r="ENO275" s="113"/>
      <c r="ENP275" s="113"/>
      <c r="ENQ275" s="113"/>
      <c r="ENR275" s="113"/>
      <c r="ENS275" s="113"/>
      <c r="ENT275" s="113"/>
      <c r="ENU275" s="113"/>
      <c r="ENV275" s="113"/>
      <c r="ENW275" s="113"/>
      <c r="ENX275" s="113"/>
      <c r="ENY275" s="113"/>
      <c r="ENZ275" s="113"/>
      <c r="EOA275" s="113"/>
      <c r="EOB275" s="113"/>
      <c r="EOC275" s="113"/>
      <c r="EOD275" s="113"/>
      <c r="EOE275" s="113"/>
      <c r="EOF275" s="113"/>
      <c r="EOG275" s="113"/>
      <c r="EOH275" s="113"/>
      <c r="EOI275" s="113"/>
      <c r="EOJ275" s="113"/>
      <c r="EOK275" s="113"/>
      <c r="EOL275" s="113"/>
      <c r="EOM275" s="113"/>
      <c r="EON275" s="113"/>
      <c r="EOO275" s="113"/>
      <c r="EOP275" s="113"/>
      <c r="EOQ275" s="113"/>
      <c r="EOR275" s="113"/>
      <c r="EOS275" s="113"/>
      <c r="EOT275" s="113"/>
      <c r="EOU275" s="113"/>
      <c r="EOV275" s="113"/>
      <c r="EOW275" s="113"/>
      <c r="EOX275" s="113"/>
      <c r="EOY275" s="113"/>
      <c r="EOZ275" s="113"/>
      <c r="EPA275" s="113"/>
      <c r="EPB275" s="113"/>
      <c r="EPC275" s="113"/>
      <c r="EPD275" s="113"/>
      <c r="EPE275" s="113"/>
      <c r="EPF275" s="113"/>
      <c r="EPG275" s="113"/>
      <c r="EPH275" s="113"/>
      <c r="EPI275" s="113"/>
      <c r="EPJ275" s="113"/>
      <c r="EPK275" s="113"/>
      <c r="EPL275" s="113"/>
      <c r="EPM275" s="113"/>
      <c r="EPN275" s="113"/>
      <c r="EPO275" s="113"/>
      <c r="EPP275" s="113"/>
      <c r="EPQ275" s="113"/>
      <c r="EPR275" s="113"/>
      <c r="EPS275" s="113"/>
      <c r="EPT275" s="113"/>
      <c r="EPU275" s="113"/>
      <c r="EPV275" s="113"/>
      <c r="EPW275" s="113"/>
      <c r="EPX275" s="113"/>
      <c r="EPY275" s="113"/>
      <c r="EPZ275" s="113"/>
      <c r="EQA275" s="113"/>
      <c r="EQB275" s="113"/>
      <c r="EQC275" s="113"/>
      <c r="EQD275" s="113"/>
      <c r="EQE275" s="113"/>
      <c r="EQF275" s="113"/>
      <c r="EQG275" s="113"/>
      <c r="EQH275" s="113"/>
      <c r="EQI275" s="113"/>
      <c r="EQJ275" s="113"/>
      <c r="EQK275" s="113"/>
      <c r="EQL275" s="113"/>
      <c r="EQM275" s="113"/>
      <c r="EQN275" s="113"/>
      <c r="EQO275" s="113"/>
      <c r="EQP275" s="113"/>
      <c r="EQQ275" s="113"/>
      <c r="EQR275" s="113"/>
      <c r="EQS275" s="113"/>
      <c r="EQT275" s="113"/>
      <c r="EQU275" s="113"/>
      <c r="EQV275" s="113"/>
      <c r="EQW275" s="113"/>
      <c r="EQX275" s="113"/>
      <c r="EQY275" s="113"/>
      <c r="EQZ275" s="113"/>
      <c r="ERA275" s="113"/>
      <c r="ERB275" s="113"/>
      <c r="ERC275" s="113"/>
      <c r="ERD275" s="113"/>
      <c r="ERE275" s="113"/>
      <c r="ERF275" s="113"/>
      <c r="ERG275" s="113"/>
      <c r="ERH275" s="113"/>
      <c r="ERI275" s="113"/>
      <c r="ERJ275" s="113"/>
      <c r="ERK275" s="113"/>
      <c r="ERL275" s="113"/>
      <c r="ERM275" s="113"/>
      <c r="ERN275" s="113"/>
      <c r="ERO275" s="113"/>
      <c r="ERP275" s="113"/>
      <c r="ERQ275" s="113"/>
      <c r="ERR275" s="113"/>
      <c r="ERS275" s="113"/>
      <c r="ERT275" s="113"/>
      <c r="ERU275" s="113"/>
      <c r="ERV275" s="113"/>
      <c r="ERW275" s="113"/>
      <c r="ERX275" s="113"/>
      <c r="ERY275" s="113"/>
      <c r="ERZ275" s="113"/>
      <c r="ESA275" s="113"/>
      <c r="ESB275" s="113"/>
      <c r="ESC275" s="113"/>
      <c r="ESD275" s="113"/>
      <c r="ESE275" s="113"/>
      <c r="ESF275" s="113"/>
      <c r="ESG275" s="113"/>
      <c r="ESH275" s="113"/>
      <c r="ESI275" s="113"/>
      <c r="ESJ275" s="113"/>
      <c r="ESK275" s="113"/>
      <c r="ESL275" s="113"/>
      <c r="ESM275" s="113"/>
      <c r="ESN275" s="113"/>
      <c r="ESO275" s="113"/>
      <c r="ESP275" s="113"/>
      <c r="ESQ275" s="113"/>
      <c r="ESR275" s="113"/>
      <c r="ESS275" s="113"/>
      <c r="EST275" s="113"/>
      <c r="ESU275" s="113"/>
      <c r="ESV275" s="113"/>
      <c r="ESW275" s="113"/>
      <c r="ESX275" s="113"/>
      <c r="ESY275" s="113"/>
      <c r="ESZ275" s="113"/>
      <c r="ETA275" s="113"/>
      <c r="ETB275" s="113"/>
      <c r="ETC275" s="113"/>
      <c r="ETD275" s="113"/>
      <c r="ETE275" s="113"/>
      <c r="ETF275" s="113"/>
      <c r="ETG275" s="113"/>
      <c r="ETH275" s="113"/>
      <c r="ETI275" s="113"/>
      <c r="ETJ275" s="113"/>
      <c r="ETK275" s="113"/>
      <c r="ETL275" s="113"/>
      <c r="ETM275" s="113"/>
      <c r="ETN275" s="113"/>
      <c r="ETO275" s="113"/>
      <c r="ETP275" s="113"/>
      <c r="ETQ275" s="113"/>
      <c r="ETR275" s="113"/>
      <c r="ETS275" s="113"/>
      <c r="ETT275" s="113"/>
      <c r="ETU275" s="113"/>
      <c r="ETV275" s="113"/>
      <c r="ETW275" s="113"/>
      <c r="ETX275" s="113"/>
      <c r="ETY275" s="113"/>
      <c r="ETZ275" s="113"/>
      <c r="EUA275" s="113"/>
      <c r="EUB275" s="113"/>
      <c r="EUC275" s="113"/>
      <c r="EUD275" s="113"/>
      <c r="EUE275" s="113"/>
      <c r="EUF275" s="113"/>
      <c r="EUG275" s="113"/>
      <c r="EUH275" s="113"/>
      <c r="EUI275" s="113"/>
      <c r="EUJ275" s="113"/>
      <c r="EUK275" s="113"/>
      <c r="EUL275" s="113"/>
      <c r="EUM275" s="113"/>
      <c r="EUN275" s="113"/>
      <c r="EUO275" s="113"/>
      <c r="EUP275" s="113"/>
      <c r="EUQ275" s="113"/>
      <c r="EUR275" s="113"/>
      <c r="EUS275" s="113"/>
      <c r="EUT275" s="113"/>
      <c r="EUU275" s="113"/>
      <c r="EUV275" s="113"/>
      <c r="EUW275" s="113"/>
      <c r="EUX275" s="113"/>
      <c r="EUY275" s="113"/>
      <c r="EUZ275" s="113"/>
      <c r="EVA275" s="113"/>
      <c r="EVB275" s="113"/>
      <c r="EVC275" s="113"/>
      <c r="EVD275" s="113"/>
      <c r="EVE275" s="113"/>
      <c r="EVF275" s="113"/>
      <c r="EVG275" s="113"/>
      <c r="EVH275" s="113"/>
      <c r="EVI275" s="113"/>
      <c r="EVJ275" s="113"/>
      <c r="EVK275" s="113"/>
      <c r="EVL275" s="113"/>
      <c r="EVM275" s="113"/>
      <c r="EVN275" s="113"/>
      <c r="EVO275" s="113"/>
      <c r="EVP275" s="113"/>
      <c r="EVQ275" s="113"/>
      <c r="EVR275" s="113"/>
      <c r="EVS275" s="113"/>
      <c r="EVT275" s="113"/>
      <c r="EVU275" s="113"/>
      <c r="EVV275" s="113"/>
      <c r="EVW275" s="113"/>
      <c r="EVX275" s="113"/>
      <c r="EVY275" s="113"/>
      <c r="EVZ275" s="113"/>
      <c r="EWA275" s="113"/>
      <c r="EWB275" s="113"/>
      <c r="EWC275" s="113"/>
      <c r="EWD275" s="113"/>
      <c r="EWE275" s="113"/>
      <c r="EWF275" s="113"/>
      <c r="EWG275" s="113"/>
      <c r="EWH275" s="113"/>
      <c r="EWI275" s="113"/>
      <c r="EWJ275" s="113"/>
      <c r="EWK275" s="113"/>
      <c r="EWL275" s="113"/>
      <c r="EWM275" s="113"/>
      <c r="EWN275" s="113"/>
      <c r="EWO275" s="113"/>
      <c r="EWP275" s="113"/>
      <c r="EWQ275" s="113"/>
      <c r="EWR275" s="113"/>
      <c r="EWS275" s="113"/>
      <c r="EWT275" s="113"/>
      <c r="EWU275" s="113"/>
      <c r="EWV275" s="113"/>
      <c r="EWW275" s="113"/>
      <c r="EWX275" s="113"/>
      <c r="EWY275" s="113"/>
      <c r="EWZ275" s="113"/>
      <c r="EXA275" s="113"/>
      <c r="EXB275" s="113"/>
      <c r="EXC275" s="113"/>
      <c r="EXD275" s="113"/>
      <c r="EXE275" s="113"/>
      <c r="EXF275" s="113"/>
      <c r="EXG275" s="113"/>
      <c r="EXH275" s="113"/>
      <c r="EXI275" s="113"/>
      <c r="EXJ275" s="113"/>
      <c r="EXK275" s="113"/>
      <c r="EXL275" s="113"/>
      <c r="EXM275" s="113"/>
      <c r="EXN275" s="113"/>
      <c r="EXO275" s="113"/>
      <c r="EXP275" s="113"/>
      <c r="EXQ275" s="113"/>
      <c r="EXR275" s="113"/>
      <c r="EXS275" s="113"/>
      <c r="EXT275" s="113"/>
      <c r="EXU275" s="113"/>
      <c r="EXV275" s="113"/>
      <c r="EXW275" s="113"/>
      <c r="EXX275" s="113"/>
      <c r="EXY275" s="113"/>
      <c r="EXZ275" s="113"/>
      <c r="EYA275" s="113"/>
      <c r="EYB275" s="113"/>
      <c r="EYC275" s="113"/>
      <c r="EYD275" s="113"/>
      <c r="EYE275" s="113"/>
      <c r="EYF275" s="113"/>
      <c r="EYG275" s="113"/>
      <c r="EYH275" s="113"/>
      <c r="EYI275" s="113"/>
      <c r="EYJ275" s="113"/>
      <c r="EYK275" s="113"/>
      <c r="EYL275" s="113"/>
      <c r="EYM275" s="113"/>
      <c r="EYN275" s="113"/>
      <c r="EYO275" s="113"/>
      <c r="EYP275" s="113"/>
      <c r="EYQ275" s="113"/>
      <c r="EYR275" s="113"/>
      <c r="EYS275" s="113"/>
      <c r="EYT275" s="113"/>
      <c r="EYU275" s="113"/>
      <c r="EYV275" s="113"/>
      <c r="EYW275" s="113"/>
      <c r="EYX275" s="113"/>
      <c r="EYY275" s="113"/>
      <c r="EYZ275" s="113"/>
      <c r="EZA275" s="113"/>
      <c r="EZB275" s="113"/>
      <c r="EZC275" s="113"/>
      <c r="EZD275" s="113"/>
      <c r="EZE275" s="113"/>
      <c r="EZF275" s="113"/>
      <c r="EZG275" s="113"/>
      <c r="EZH275" s="113"/>
      <c r="EZI275" s="113"/>
      <c r="EZJ275" s="113"/>
      <c r="EZK275" s="113"/>
      <c r="EZL275" s="113"/>
      <c r="EZM275" s="113"/>
      <c r="EZN275" s="113"/>
      <c r="EZO275" s="113"/>
      <c r="EZP275" s="113"/>
      <c r="EZQ275" s="113"/>
      <c r="EZR275" s="113"/>
      <c r="EZS275" s="113"/>
      <c r="EZT275" s="113"/>
      <c r="EZU275" s="113"/>
      <c r="EZV275" s="113"/>
      <c r="EZW275" s="113"/>
      <c r="EZX275" s="113"/>
      <c r="EZY275" s="113"/>
      <c r="EZZ275" s="113"/>
      <c r="FAA275" s="113"/>
      <c r="FAB275" s="113"/>
      <c r="FAC275" s="113"/>
      <c r="FAD275" s="113"/>
      <c r="FAE275" s="113"/>
      <c r="FAF275" s="113"/>
      <c r="FAG275" s="113"/>
      <c r="FAH275" s="113"/>
      <c r="FAI275" s="113"/>
      <c r="FAJ275" s="113"/>
      <c r="FAK275" s="113"/>
      <c r="FAL275" s="113"/>
      <c r="FAM275" s="113"/>
      <c r="FAN275" s="113"/>
      <c r="FAO275" s="113"/>
      <c r="FAP275" s="113"/>
      <c r="FAQ275" s="113"/>
      <c r="FAR275" s="113"/>
      <c r="FAS275" s="113"/>
      <c r="FAT275" s="113"/>
      <c r="FAU275" s="113"/>
      <c r="FAV275" s="113"/>
      <c r="FAW275" s="113"/>
      <c r="FAX275" s="113"/>
      <c r="FAY275" s="113"/>
      <c r="FAZ275" s="113"/>
      <c r="FBA275" s="113"/>
      <c r="FBB275" s="113"/>
      <c r="FBC275" s="113"/>
      <c r="FBD275" s="113"/>
      <c r="FBE275" s="113"/>
      <c r="FBF275" s="113"/>
      <c r="FBG275" s="113"/>
      <c r="FBH275" s="113"/>
      <c r="FBI275" s="113"/>
      <c r="FBJ275" s="113"/>
      <c r="FBK275" s="113"/>
      <c r="FBL275" s="113"/>
      <c r="FBM275" s="113"/>
      <c r="FBN275" s="113"/>
      <c r="FBO275" s="113"/>
      <c r="FBP275" s="113"/>
      <c r="FBQ275" s="113"/>
      <c r="FBR275" s="113"/>
      <c r="FBS275" s="113"/>
      <c r="FBT275" s="113"/>
      <c r="FBU275" s="113"/>
      <c r="FBV275" s="113"/>
      <c r="FBW275" s="113"/>
      <c r="FBX275" s="113"/>
      <c r="FBY275" s="113"/>
      <c r="FBZ275" s="113"/>
      <c r="FCA275" s="113"/>
      <c r="FCB275" s="113"/>
      <c r="FCC275" s="113"/>
      <c r="FCD275" s="113"/>
      <c r="FCE275" s="113"/>
      <c r="FCF275" s="113"/>
      <c r="FCG275" s="113"/>
      <c r="FCH275" s="113"/>
      <c r="FCI275" s="113"/>
      <c r="FCJ275" s="113"/>
      <c r="FCK275" s="113"/>
      <c r="FCL275" s="113"/>
      <c r="FCM275" s="113"/>
      <c r="FCN275" s="113"/>
      <c r="FCO275" s="113"/>
      <c r="FCP275" s="113"/>
      <c r="FCQ275" s="113"/>
      <c r="FCR275" s="113"/>
      <c r="FCS275" s="113"/>
      <c r="FCT275" s="113"/>
      <c r="FCU275" s="113"/>
      <c r="FCV275" s="113"/>
      <c r="FCW275" s="113"/>
      <c r="FCX275" s="113"/>
      <c r="FCY275" s="113"/>
      <c r="FCZ275" s="113"/>
      <c r="FDA275" s="113"/>
      <c r="FDB275" s="113"/>
      <c r="FDC275" s="113"/>
      <c r="FDD275" s="113"/>
      <c r="FDE275" s="113"/>
      <c r="FDF275" s="113"/>
      <c r="FDG275" s="113"/>
      <c r="FDH275" s="113"/>
      <c r="FDI275" s="113"/>
      <c r="FDJ275" s="113"/>
      <c r="FDK275" s="113"/>
      <c r="FDL275" s="113"/>
      <c r="FDM275" s="113"/>
      <c r="FDN275" s="113"/>
      <c r="FDO275" s="113"/>
      <c r="FDP275" s="113"/>
      <c r="FDQ275" s="113"/>
      <c r="FDR275" s="113"/>
      <c r="FDS275" s="113"/>
      <c r="FDT275" s="113"/>
      <c r="FDU275" s="113"/>
      <c r="FDV275" s="113"/>
      <c r="FDW275" s="113"/>
      <c r="FDX275" s="113"/>
      <c r="FDY275" s="113"/>
      <c r="FDZ275" s="113"/>
      <c r="FEA275" s="113"/>
      <c r="FEB275" s="113"/>
      <c r="FEC275" s="113"/>
      <c r="FED275" s="113"/>
      <c r="FEE275" s="113"/>
      <c r="FEF275" s="113"/>
      <c r="FEG275" s="113"/>
      <c r="FEH275" s="113"/>
      <c r="FEI275" s="113"/>
      <c r="FEJ275" s="113"/>
      <c r="FEK275" s="113"/>
      <c r="FEL275" s="113"/>
      <c r="FEM275" s="113"/>
      <c r="FEN275" s="113"/>
      <c r="FEO275" s="113"/>
      <c r="FEP275" s="113"/>
      <c r="FEQ275" s="113"/>
      <c r="FER275" s="113"/>
      <c r="FES275" s="113"/>
      <c r="FET275" s="113"/>
      <c r="FEU275" s="113"/>
      <c r="FEV275" s="113"/>
      <c r="FEW275" s="113"/>
      <c r="FEX275" s="113"/>
      <c r="FEY275" s="113"/>
      <c r="FEZ275" s="113"/>
      <c r="FFA275" s="113"/>
      <c r="FFB275" s="113"/>
      <c r="FFC275" s="113"/>
      <c r="FFD275" s="113"/>
      <c r="FFE275" s="113"/>
      <c r="FFF275" s="113"/>
      <c r="FFG275" s="113"/>
      <c r="FFH275" s="113"/>
      <c r="FFI275" s="113"/>
      <c r="FFJ275" s="113"/>
      <c r="FFK275" s="113"/>
      <c r="FFL275" s="113"/>
      <c r="FFM275" s="113"/>
      <c r="FFN275" s="113"/>
      <c r="FFO275" s="113"/>
      <c r="FFP275" s="113"/>
      <c r="FFQ275" s="113"/>
      <c r="FFR275" s="113"/>
      <c r="FFS275" s="113"/>
      <c r="FFT275" s="113"/>
      <c r="FFU275" s="113"/>
      <c r="FFV275" s="113"/>
      <c r="FFW275" s="113"/>
      <c r="FFX275" s="113"/>
      <c r="FFY275" s="113"/>
      <c r="FFZ275" s="113"/>
      <c r="FGA275" s="113"/>
      <c r="FGB275" s="113"/>
      <c r="FGC275" s="113"/>
      <c r="FGD275" s="113"/>
      <c r="FGE275" s="113"/>
      <c r="FGF275" s="113"/>
      <c r="FGG275" s="113"/>
      <c r="FGH275" s="113"/>
      <c r="FGI275" s="113"/>
      <c r="FGJ275" s="113"/>
      <c r="FGK275" s="113"/>
      <c r="FGL275" s="113"/>
      <c r="FGM275" s="113"/>
      <c r="FGN275" s="113"/>
      <c r="FGO275" s="113"/>
      <c r="FGP275" s="113"/>
      <c r="FGQ275" s="113"/>
      <c r="FGR275" s="113"/>
      <c r="FGS275" s="113"/>
      <c r="FGT275" s="113"/>
      <c r="FGU275" s="113"/>
      <c r="FGV275" s="113"/>
      <c r="FGW275" s="113"/>
      <c r="FGX275" s="113"/>
      <c r="FGY275" s="113"/>
      <c r="FGZ275" s="113"/>
      <c r="FHA275" s="113"/>
      <c r="FHB275" s="113"/>
      <c r="FHC275" s="113"/>
      <c r="FHD275" s="113"/>
      <c r="FHE275" s="113"/>
      <c r="FHF275" s="113"/>
      <c r="FHG275" s="113"/>
      <c r="FHH275" s="113"/>
      <c r="FHI275" s="113"/>
      <c r="FHJ275" s="113"/>
      <c r="FHK275" s="113"/>
      <c r="FHL275" s="113"/>
      <c r="FHM275" s="113"/>
      <c r="FHN275" s="113"/>
      <c r="FHO275" s="113"/>
      <c r="FHP275" s="113"/>
      <c r="FHQ275" s="113"/>
      <c r="FHR275" s="113"/>
      <c r="FHS275" s="113"/>
      <c r="FHT275" s="113"/>
      <c r="FHU275" s="113"/>
      <c r="FHV275" s="113"/>
      <c r="FHW275" s="113"/>
      <c r="FHX275" s="113"/>
      <c r="FHY275" s="113"/>
      <c r="FHZ275" s="113"/>
      <c r="FIA275" s="113"/>
      <c r="FIB275" s="113"/>
      <c r="FIC275" s="113"/>
      <c r="FID275" s="113"/>
      <c r="FIE275" s="113"/>
      <c r="FIF275" s="113"/>
      <c r="FIG275" s="113"/>
      <c r="FIH275" s="113"/>
      <c r="FII275" s="113"/>
      <c r="FIJ275" s="113"/>
      <c r="FIK275" s="113"/>
      <c r="FIL275" s="113"/>
      <c r="FIM275" s="113"/>
      <c r="FIN275" s="113"/>
      <c r="FIO275" s="113"/>
      <c r="FIP275" s="113"/>
      <c r="FIQ275" s="113"/>
      <c r="FIR275" s="113"/>
      <c r="FIS275" s="113"/>
      <c r="FIT275" s="113"/>
      <c r="FIU275" s="113"/>
      <c r="FIV275" s="113"/>
      <c r="FIW275" s="113"/>
      <c r="FIX275" s="113"/>
      <c r="FIY275" s="113"/>
      <c r="FIZ275" s="113"/>
      <c r="FJA275" s="113"/>
      <c r="FJB275" s="113"/>
      <c r="FJC275" s="113"/>
      <c r="FJD275" s="113"/>
      <c r="FJE275" s="113"/>
      <c r="FJF275" s="113"/>
      <c r="FJG275" s="113"/>
      <c r="FJH275" s="113"/>
      <c r="FJI275" s="113"/>
      <c r="FJJ275" s="113"/>
      <c r="FJK275" s="113"/>
      <c r="FJL275" s="113"/>
      <c r="FJM275" s="113"/>
      <c r="FJN275" s="113"/>
      <c r="FJO275" s="113"/>
      <c r="FJP275" s="113"/>
      <c r="FJQ275" s="113"/>
      <c r="FJR275" s="113"/>
      <c r="FJS275" s="113"/>
      <c r="FJT275" s="113"/>
      <c r="FJU275" s="113"/>
      <c r="FJV275" s="113"/>
      <c r="FJW275" s="113"/>
      <c r="FJX275" s="113"/>
      <c r="FJY275" s="113"/>
      <c r="FJZ275" s="113"/>
      <c r="FKA275" s="113"/>
      <c r="FKB275" s="113"/>
      <c r="FKC275" s="113"/>
      <c r="FKD275" s="113"/>
      <c r="FKE275" s="113"/>
      <c r="FKF275" s="113"/>
      <c r="FKG275" s="113"/>
      <c r="FKH275" s="113"/>
      <c r="FKI275" s="113"/>
      <c r="FKJ275" s="113"/>
      <c r="FKK275" s="113"/>
      <c r="FKL275" s="113"/>
      <c r="FKM275" s="113"/>
      <c r="FKN275" s="113"/>
      <c r="FKO275" s="113"/>
      <c r="FKP275" s="113"/>
      <c r="FKQ275" s="113"/>
      <c r="FKR275" s="113"/>
      <c r="FKS275" s="113"/>
      <c r="FKT275" s="113"/>
      <c r="FKU275" s="113"/>
      <c r="FKV275" s="113"/>
      <c r="FKW275" s="113"/>
      <c r="FKX275" s="113"/>
      <c r="FKY275" s="113"/>
      <c r="FKZ275" s="113"/>
      <c r="FLA275" s="113"/>
      <c r="FLB275" s="113"/>
      <c r="FLC275" s="113"/>
      <c r="FLD275" s="113"/>
      <c r="FLE275" s="113"/>
      <c r="FLF275" s="113"/>
      <c r="FLG275" s="113"/>
      <c r="FLH275" s="113"/>
      <c r="FLI275" s="113"/>
      <c r="FLJ275" s="113"/>
      <c r="FLK275" s="113"/>
      <c r="FLL275" s="113"/>
      <c r="FLM275" s="113"/>
      <c r="FLN275" s="113"/>
      <c r="FLO275" s="113"/>
      <c r="FLP275" s="113"/>
      <c r="FLQ275" s="113"/>
      <c r="FLR275" s="113"/>
      <c r="FLS275" s="113"/>
      <c r="FLT275" s="113"/>
      <c r="FLU275" s="113"/>
      <c r="FLV275" s="113"/>
      <c r="FLW275" s="113"/>
      <c r="FLX275" s="113"/>
      <c r="FLY275" s="113"/>
      <c r="FLZ275" s="113"/>
      <c r="FMA275" s="113"/>
      <c r="FMB275" s="113"/>
      <c r="FMC275" s="113"/>
      <c r="FMD275" s="113"/>
      <c r="FME275" s="113"/>
      <c r="FMF275" s="113"/>
      <c r="FMG275" s="113"/>
      <c r="FMH275" s="113"/>
      <c r="FMI275" s="113"/>
      <c r="FMJ275" s="113"/>
      <c r="FMK275" s="113"/>
      <c r="FML275" s="113"/>
      <c r="FMM275" s="113"/>
      <c r="FMN275" s="113"/>
      <c r="FMO275" s="113"/>
      <c r="FMP275" s="113"/>
      <c r="FMQ275" s="113"/>
      <c r="FMR275" s="113"/>
      <c r="FMS275" s="113"/>
      <c r="FMT275" s="113"/>
      <c r="FMU275" s="113"/>
      <c r="FMV275" s="113"/>
      <c r="FMW275" s="113"/>
      <c r="FMX275" s="113"/>
      <c r="FMY275" s="113"/>
      <c r="FMZ275" s="113"/>
      <c r="FNA275" s="113"/>
      <c r="FNB275" s="113"/>
      <c r="FNC275" s="113"/>
      <c r="FND275" s="113"/>
      <c r="FNE275" s="113"/>
      <c r="FNF275" s="113"/>
      <c r="FNG275" s="113"/>
      <c r="FNH275" s="113"/>
      <c r="FNI275" s="113"/>
      <c r="FNJ275" s="113"/>
      <c r="FNK275" s="113"/>
      <c r="FNL275" s="113"/>
      <c r="FNM275" s="113"/>
      <c r="FNN275" s="113"/>
      <c r="FNO275" s="113"/>
      <c r="FNP275" s="113"/>
      <c r="FNQ275" s="113"/>
      <c r="FNR275" s="113"/>
      <c r="FNS275" s="113"/>
      <c r="FNT275" s="113"/>
      <c r="FNU275" s="113"/>
      <c r="FNV275" s="113"/>
      <c r="FNW275" s="113"/>
      <c r="FNX275" s="113"/>
      <c r="FNY275" s="113"/>
      <c r="FNZ275" s="113"/>
      <c r="FOA275" s="113"/>
      <c r="FOB275" s="113"/>
      <c r="FOC275" s="113"/>
      <c r="FOD275" s="113"/>
      <c r="FOE275" s="113"/>
      <c r="FOF275" s="113"/>
      <c r="FOG275" s="113"/>
      <c r="FOH275" s="113"/>
      <c r="FOI275" s="113"/>
      <c r="FOJ275" s="113"/>
      <c r="FOK275" s="113"/>
      <c r="FOL275" s="113"/>
      <c r="FOM275" s="113"/>
      <c r="FON275" s="113"/>
      <c r="FOO275" s="113"/>
      <c r="FOP275" s="113"/>
      <c r="FOQ275" s="113"/>
      <c r="FOR275" s="113"/>
      <c r="FOS275" s="113"/>
      <c r="FOT275" s="113"/>
      <c r="FOU275" s="113"/>
      <c r="FOV275" s="113"/>
      <c r="FOW275" s="113"/>
      <c r="FOX275" s="113"/>
      <c r="FOY275" s="113"/>
      <c r="FOZ275" s="113"/>
      <c r="FPA275" s="113"/>
      <c r="FPB275" s="113"/>
      <c r="FPC275" s="113"/>
      <c r="FPD275" s="113"/>
      <c r="FPE275" s="113"/>
      <c r="FPF275" s="113"/>
      <c r="FPG275" s="113"/>
      <c r="FPH275" s="113"/>
      <c r="FPI275" s="113"/>
      <c r="FPJ275" s="113"/>
      <c r="FPK275" s="113"/>
      <c r="FPL275" s="113"/>
      <c r="FPM275" s="113"/>
      <c r="FPN275" s="113"/>
      <c r="FPO275" s="113"/>
      <c r="FPP275" s="113"/>
      <c r="FPQ275" s="113"/>
      <c r="FPR275" s="113"/>
      <c r="FPS275" s="113"/>
      <c r="FPT275" s="113"/>
      <c r="FPU275" s="113"/>
      <c r="FPV275" s="113"/>
      <c r="FPW275" s="113"/>
      <c r="FPX275" s="113"/>
      <c r="FPY275" s="113"/>
      <c r="FPZ275" s="113"/>
      <c r="FQA275" s="113"/>
      <c r="FQB275" s="113"/>
      <c r="FQC275" s="113"/>
      <c r="FQD275" s="113"/>
      <c r="FQE275" s="113"/>
      <c r="FQF275" s="113"/>
      <c r="FQG275" s="113"/>
      <c r="FQH275" s="113"/>
      <c r="FQI275" s="113"/>
      <c r="FQJ275" s="113"/>
      <c r="FQK275" s="113"/>
      <c r="FQL275" s="113"/>
      <c r="FQM275" s="113"/>
      <c r="FQN275" s="113"/>
      <c r="FQO275" s="113"/>
      <c r="FQP275" s="113"/>
      <c r="FQQ275" s="113"/>
      <c r="FQR275" s="113"/>
      <c r="FQS275" s="113"/>
      <c r="FQT275" s="113"/>
      <c r="FQU275" s="113"/>
      <c r="FQV275" s="113"/>
      <c r="FQW275" s="113"/>
      <c r="FQX275" s="113"/>
      <c r="FQY275" s="113"/>
      <c r="FQZ275" s="113"/>
      <c r="FRA275" s="113"/>
      <c r="FRB275" s="113"/>
      <c r="FRC275" s="113"/>
      <c r="FRD275" s="113"/>
      <c r="FRE275" s="113"/>
      <c r="FRF275" s="113"/>
      <c r="FRG275" s="113"/>
      <c r="FRH275" s="113"/>
      <c r="FRI275" s="113"/>
      <c r="FRJ275" s="113"/>
      <c r="FRK275" s="113"/>
      <c r="FRL275" s="113"/>
      <c r="FRM275" s="113"/>
      <c r="FRN275" s="113"/>
      <c r="FRO275" s="113"/>
      <c r="FRP275" s="113"/>
      <c r="FRQ275" s="113"/>
      <c r="FRR275" s="113"/>
      <c r="FRS275" s="113"/>
      <c r="FRT275" s="113"/>
      <c r="FRU275" s="113"/>
      <c r="FRV275" s="113"/>
      <c r="FRW275" s="113"/>
      <c r="FRX275" s="113"/>
      <c r="FRY275" s="113"/>
      <c r="FRZ275" s="113"/>
      <c r="FSA275" s="113"/>
      <c r="FSB275" s="113"/>
      <c r="FSC275" s="113"/>
      <c r="FSD275" s="113"/>
      <c r="FSE275" s="113"/>
      <c r="FSF275" s="113"/>
      <c r="FSG275" s="113"/>
      <c r="FSH275" s="113"/>
      <c r="FSI275" s="113"/>
      <c r="FSJ275" s="113"/>
      <c r="FSK275" s="113"/>
      <c r="FSL275" s="113"/>
      <c r="FSM275" s="113"/>
      <c r="FSN275" s="113"/>
      <c r="FSO275" s="113"/>
      <c r="FSP275" s="113"/>
      <c r="FSQ275" s="113"/>
      <c r="FSR275" s="113"/>
      <c r="FSS275" s="113"/>
      <c r="FST275" s="113"/>
      <c r="FSU275" s="113"/>
      <c r="FSV275" s="113"/>
      <c r="FSW275" s="113"/>
      <c r="FSX275" s="113"/>
      <c r="FSY275" s="113"/>
      <c r="FSZ275" s="113"/>
      <c r="FTA275" s="113"/>
      <c r="FTB275" s="113"/>
      <c r="FTC275" s="113"/>
      <c r="FTD275" s="113"/>
      <c r="FTE275" s="113"/>
      <c r="FTF275" s="113"/>
      <c r="FTG275" s="113"/>
      <c r="FTH275" s="113"/>
      <c r="FTI275" s="113"/>
      <c r="FTJ275" s="113"/>
      <c r="FTK275" s="113"/>
      <c r="FTL275" s="113"/>
      <c r="FTM275" s="113"/>
      <c r="FTN275" s="113"/>
      <c r="FTO275" s="113"/>
      <c r="FTP275" s="113"/>
      <c r="FTQ275" s="113"/>
      <c r="FTR275" s="113"/>
      <c r="FTS275" s="113"/>
      <c r="FTT275" s="113"/>
      <c r="FTU275" s="113"/>
      <c r="FTV275" s="113"/>
      <c r="FTW275" s="113"/>
      <c r="FTX275" s="113"/>
      <c r="FTY275" s="113"/>
      <c r="FTZ275" s="113"/>
      <c r="FUA275" s="113"/>
      <c r="FUB275" s="113"/>
      <c r="FUC275" s="113"/>
      <c r="FUD275" s="113"/>
      <c r="FUE275" s="113"/>
      <c r="FUF275" s="113"/>
      <c r="FUG275" s="113"/>
      <c r="FUH275" s="113"/>
      <c r="FUI275" s="113"/>
      <c r="FUJ275" s="113"/>
      <c r="FUK275" s="113"/>
      <c r="FUL275" s="113"/>
      <c r="FUM275" s="113"/>
      <c r="FUN275" s="113"/>
      <c r="FUO275" s="113"/>
      <c r="FUP275" s="113"/>
      <c r="FUQ275" s="113"/>
      <c r="FUR275" s="113"/>
      <c r="FUS275" s="113"/>
      <c r="FUT275" s="113"/>
      <c r="FUU275" s="113"/>
      <c r="FUV275" s="113"/>
      <c r="FUW275" s="113"/>
      <c r="FUX275" s="113"/>
      <c r="FUY275" s="113"/>
      <c r="FUZ275" s="113"/>
      <c r="FVA275" s="113"/>
      <c r="FVB275" s="113"/>
      <c r="FVC275" s="113"/>
      <c r="FVD275" s="113"/>
      <c r="FVE275" s="113"/>
      <c r="FVF275" s="113"/>
      <c r="FVG275" s="113"/>
      <c r="FVH275" s="113"/>
      <c r="FVI275" s="113"/>
      <c r="FVJ275" s="113"/>
      <c r="FVK275" s="113"/>
      <c r="FVL275" s="113"/>
      <c r="FVM275" s="113"/>
      <c r="FVN275" s="113"/>
      <c r="FVO275" s="113"/>
      <c r="FVP275" s="113"/>
      <c r="FVQ275" s="113"/>
      <c r="FVR275" s="113"/>
      <c r="FVS275" s="113"/>
      <c r="FVT275" s="113"/>
      <c r="FVU275" s="113"/>
      <c r="FVV275" s="113"/>
      <c r="FVW275" s="113"/>
      <c r="FVX275" s="113"/>
      <c r="FVY275" s="113"/>
      <c r="FVZ275" s="113"/>
      <c r="FWA275" s="113"/>
      <c r="FWB275" s="113"/>
      <c r="FWC275" s="113"/>
      <c r="FWD275" s="113"/>
      <c r="FWE275" s="113"/>
      <c r="FWF275" s="113"/>
      <c r="FWG275" s="113"/>
      <c r="FWH275" s="113"/>
      <c r="FWI275" s="113"/>
      <c r="FWJ275" s="113"/>
      <c r="FWK275" s="113"/>
      <c r="FWL275" s="113"/>
      <c r="FWM275" s="113"/>
      <c r="FWN275" s="113"/>
      <c r="FWO275" s="113"/>
      <c r="FWP275" s="113"/>
      <c r="FWQ275" s="113"/>
      <c r="FWR275" s="113"/>
      <c r="FWS275" s="113"/>
      <c r="FWT275" s="113"/>
      <c r="FWU275" s="113"/>
      <c r="FWV275" s="113"/>
      <c r="FWW275" s="113"/>
      <c r="FWX275" s="113"/>
      <c r="FWY275" s="113"/>
      <c r="FWZ275" s="113"/>
      <c r="FXA275" s="113"/>
      <c r="FXB275" s="113"/>
      <c r="FXC275" s="113"/>
      <c r="FXD275" s="113"/>
      <c r="FXE275" s="113"/>
      <c r="FXF275" s="113"/>
      <c r="FXG275" s="113"/>
      <c r="FXH275" s="113"/>
      <c r="FXI275" s="113"/>
      <c r="FXJ275" s="113"/>
      <c r="FXK275" s="113"/>
      <c r="FXL275" s="113"/>
      <c r="FXM275" s="113"/>
      <c r="FXN275" s="113"/>
      <c r="FXO275" s="113"/>
      <c r="FXP275" s="113"/>
      <c r="FXQ275" s="113"/>
      <c r="FXR275" s="113"/>
      <c r="FXS275" s="113"/>
      <c r="FXT275" s="113"/>
      <c r="FXU275" s="113"/>
      <c r="FXV275" s="113"/>
      <c r="FXW275" s="113"/>
      <c r="FXX275" s="113"/>
      <c r="FXY275" s="113"/>
      <c r="FXZ275" s="113"/>
      <c r="FYA275" s="113"/>
      <c r="FYB275" s="113"/>
      <c r="FYC275" s="113"/>
      <c r="FYD275" s="113"/>
      <c r="FYE275" s="113"/>
      <c r="FYF275" s="113"/>
      <c r="FYG275" s="113"/>
      <c r="FYH275" s="113"/>
      <c r="FYI275" s="113"/>
      <c r="FYJ275" s="113"/>
      <c r="FYK275" s="113"/>
      <c r="FYL275" s="113"/>
      <c r="FYM275" s="113"/>
      <c r="FYN275" s="113"/>
      <c r="FYO275" s="113"/>
      <c r="FYP275" s="113"/>
      <c r="FYQ275" s="113"/>
      <c r="FYR275" s="113"/>
      <c r="FYS275" s="113"/>
      <c r="FYT275" s="113"/>
      <c r="FYU275" s="113"/>
      <c r="FYV275" s="113"/>
      <c r="FYW275" s="113"/>
      <c r="FYX275" s="113"/>
      <c r="FYY275" s="113"/>
      <c r="FYZ275" s="113"/>
      <c r="FZA275" s="113"/>
      <c r="FZB275" s="113"/>
      <c r="FZC275" s="113"/>
      <c r="FZD275" s="113"/>
      <c r="FZE275" s="113"/>
      <c r="FZF275" s="113"/>
      <c r="FZG275" s="113"/>
      <c r="FZH275" s="113"/>
      <c r="FZI275" s="113"/>
      <c r="FZJ275" s="113"/>
      <c r="FZK275" s="113"/>
      <c r="FZL275" s="113"/>
      <c r="FZM275" s="113"/>
      <c r="FZN275" s="113"/>
      <c r="FZO275" s="113"/>
      <c r="FZP275" s="113"/>
      <c r="FZQ275" s="113"/>
      <c r="FZR275" s="113"/>
      <c r="FZS275" s="113"/>
      <c r="FZT275" s="113"/>
      <c r="FZU275" s="113"/>
      <c r="FZV275" s="113"/>
      <c r="FZW275" s="113"/>
      <c r="FZX275" s="113"/>
      <c r="FZY275" s="113"/>
      <c r="FZZ275" s="113"/>
      <c r="GAA275" s="113"/>
      <c r="GAB275" s="113"/>
      <c r="GAC275" s="113"/>
      <c r="GAD275" s="113"/>
      <c r="GAE275" s="113"/>
      <c r="GAF275" s="113"/>
      <c r="GAG275" s="113"/>
      <c r="GAH275" s="113"/>
      <c r="GAI275" s="113"/>
      <c r="GAJ275" s="113"/>
      <c r="GAK275" s="113"/>
      <c r="GAL275" s="113"/>
      <c r="GAM275" s="113"/>
      <c r="GAN275" s="113"/>
      <c r="GAO275" s="113"/>
      <c r="GAP275" s="113"/>
      <c r="GAQ275" s="113"/>
      <c r="GAR275" s="113"/>
      <c r="GAS275" s="113"/>
      <c r="GAT275" s="113"/>
      <c r="GAU275" s="113"/>
      <c r="GAV275" s="113"/>
      <c r="GAW275" s="113"/>
      <c r="GAX275" s="113"/>
      <c r="GAY275" s="113"/>
      <c r="GAZ275" s="113"/>
      <c r="GBA275" s="113"/>
      <c r="GBB275" s="113"/>
      <c r="GBC275" s="113"/>
      <c r="GBD275" s="113"/>
      <c r="GBE275" s="113"/>
      <c r="GBF275" s="113"/>
      <c r="GBG275" s="113"/>
      <c r="GBH275" s="113"/>
      <c r="GBI275" s="113"/>
      <c r="GBJ275" s="113"/>
      <c r="GBK275" s="113"/>
      <c r="GBL275" s="113"/>
      <c r="GBM275" s="113"/>
      <c r="GBN275" s="113"/>
      <c r="GBO275" s="113"/>
      <c r="GBP275" s="113"/>
      <c r="GBQ275" s="113"/>
      <c r="GBR275" s="113"/>
      <c r="GBS275" s="113"/>
      <c r="GBT275" s="113"/>
      <c r="GBU275" s="113"/>
      <c r="GBV275" s="113"/>
      <c r="GBW275" s="113"/>
      <c r="GBX275" s="113"/>
      <c r="GBY275" s="113"/>
      <c r="GBZ275" s="113"/>
      <c r="GCA275" s="113"/>
      <c r="GCB275" s="113"/>
      <c r="GCC275" s="113"/>
      <c r="GCD275" s="113"/>
      <c r="GCE275" s="113"/>
      <c r="GCF275" s="113"/>
      <c r="GCG275" s="113"/>
      <c r="GCH275" s="113"/>
      <c r="GCI275" s="113"/>
      <c r="GCJ275" s="113"/>
      <c r="GCK275" s="113"/>
      <c r="GCL275" s="113"/>
      <c r="GCM275" s="113"/>
      <c r="GCN275" s="113"/>
      <c r="GCO275" s="113"/>
      <c r="GCP275" s="113"/>
      <c r="GCQ275" s="113"/>
      <c r="GCR275" s="113"/>
      <c r="GCS275" s="113"/>
      <c r="GCT275" s="113"/>
      <c r="GCU275" s="113"/>
      <c r="GCV275" s="113"/>
      <c r="GCW275" s="113"/>
      <c r="GCX275" s="113"/>
      <c r="GCY275" s="113"/>
      <c r="GCZ275" s="113"/>
      <c r="GDA275" s="113"/>
      <c r="GDB275" s="113"/>
      <c r="GDC275" s="113"/>
      <c r="GDD275" s="113"/>
      <c r="GDE275" s="113"/>
      <c r="GDF275" s="113"/>
      <c r="GDG275" s="113"/>
      <c r="GDH275" s="113"/>
      <c r="GDI275" s="113"/>
      <c r="GDJ275" s="113"/>
      <c r="GDK275" s="113"/>
      <c r="GDL275" s="113"/>
      <c r="GDM275" s="113"/>
      <c r="GDN275" s="113"/>
      <c r="GDO275" s="113"/>
      <c r="GDP275" s="113"/>
      <c r="GDQ275" s="113"/>
      <c r="GDR275" s="113"/>
      <c r="GDS275" s="113"/>
      <c r="GDT275" s="113"/>
      <c r="GDU275" s="113"/>
      <c r="GDV275" s="113"/>
      <c r="GDW275" s="113"/>
      <c r="GDX275" s="113"/>
      <c r="GDY275" s="113"/>
      <c r="GDZ275" s="113"/>
      <c r="GEA275" s="113"/>
      <c r="GEB275" s="113"/>
      <c r="GEC275" s="113"/>
      <c r="GED275" s="113"/>
      <c r="GEE275" s="113"/>
      <c r="GEF275" s="113"/>
      <c r="GEG275" s="113"/>
      <c r="GEH275" s="113"/>
      <c r="GEI275" s="113"/>
      <c r="GEJ275" s="113"/>
      <c r="GEK275" s="113"/>
      <c r="GEL275" s="113"/>
      <c r="GEM275" s="113"/>
      <c r="GEN275" s="113"/>
      <c r="GEO275" s="113"/>
      <c r="GEP275" s="113"/>
      <c r="GEQ275" s="113"/>
      <c r="GER275" s="113"/>
      <c r="GES275" s="113"/>
      <c r="GET275" s="113"/>
      <c r="GEU275" s="113"/>
      <c r="GEV275" s="113"/>
      <c r="GEW275" s="113"/>
      <c r="GEX275" s="113"/>
      <c r="GEY275" s="113"/>
      <c r="GEZ275" s="113"/>
      <c r="GFA275" s="113"/>
      <c r="GFB275" s="113"/>
      <c r="GFC275" s="113"/>
      <c r="GFD275" s="113"/>
      <c r="GFE275" s="113"/>
      <c r="GFF275" s="113"/>
      <c r="GFG275" s="113"/>
      <c r="GFH275" s="113"/>
      <c r="GFI275" s="113"/>
      <c r="GFJ275" s="113"/>
      <c r="GFK275" s="113"/>
      <c r="GFL275" s="113"/>
      <c r="GFM275" s="113"/>
      <c r="GFN275" s="113"/>
      <c r="GFO275" s="113"/>
      <c r="GFP275" s="113"/>
      <c r="GFQ275" s="113"/>
      <c r="GFR275" s="113"/>
      <c r="GFS275" s="113"/>
      <c r="GFT275" s="113"/>
      <c r="GFU275" s="113"/>
      <c r="GFV275" s="113"/>
      <c r="GFW275" s="113"/>
      <c r="GFX275" s="113"/>
      <c r="GFY275" s="113"/>
      <c r="GFZ275" s="113"/>
      <c r="GGA275" s="113"/>
      <c r="GGB275" s="113"/>
      <c r="GGC275" s="113"/>
      <c r="GGD275" s="113"/>
      <c r="GGE275" s="113"/>
      <c r="GGF275" s="113"/>
      <c r="GGG275" s="113"/>
      <c r="GGH275" s="113"/>
      <c r="GGI275" s="113"/>
      <c r="GGJ275" s="113"/>
      <c r="GGK275" s="113"/>
      <c r="GGL275" s="113"/>
      <c r="GGM275" s="113"/>
      <c r="GGN275" s="113"/>
      <c r="GGO275" s="113"/>
      <c r="GGP275" s="113"/>
      <c r="GGQ275" s="113"/>
      <c r="GGR275" s="113"/>
      <c r="GGS275" s="113"/>
      <c r="GGT275" s="113"/>
      <c r="GGU275" s="113"/>
      <c r="GGV275" s="113"/>
      <c r="GGW275" s="113"/>
      <c r="GGX275" s="113"/>
      <c r="GGY275" s="113"/>
      <c r="GGZ275" s="113"/>
      <c r="GHA275" s="113"/>
      <c r="GHB275" s="113"/>
      <c r="GHC275" s="113"/>
      <c r="GHD275" s="113"/>
      <c r="GHE275" s="113"/>
      <c r="GHF275" s="113"/>
      <c r="GHG275" s="113"/>
      <c r="GHH275" s="113"/>
      <c r="GHI275" s="113"/>
      <c r="GHJ275" s="113"/>
      <c r="GHK275" s="113"/>
      <c r="GHL275" s="113"/>
      <c r="GHM275" s="113"/>
      <c r="GHN275" s="113"/>
      <c r="GHO275" s="113"/>
      <c r="GHP275" s="113"/>
      <c r="GHQ275" s="113"/>
      <c r="GHR275" s="113"/>
      <c r="GHS275" s="113"/>
      <c r="GHT275" s="113"/>
      <c r="GHU275" s="113"/>
      <c r="GHV275" s="113"/>
      <c r="GHW275" s="113"/>
      <c r="GHX275" s="113"/>
      <c r="GHY275" s="113"/>
      <c r="GHZ275" s="113"/>
      <c r="GIA275" s="113"/>
      <c r="GIB275" s="113"/>
      <c r="GIC275" s="113"/>
      <c r="GID275" s="113"/>
      <c r="GIE275" s="113"/>
      <c r="GIF275" s="113"/>
      <c r="GIG275" s="113"/>
      <c r="GIH275" s="113"/>
      <c r="GII275" s="113"/>
      <c r="GIJ275" s="113"/>
      <c r="GIK275" s="113"/>
      <c r="GIL275" s="113"/>
      <c r="GIM275" s="113"/>
      <c r="GIN275" s="113"/>
      <c r="GIO275" s="113"/>
      <c r="GIP275" s="113"/>
      <c r="GIQ275" s="113"/>
      <c r="GIR275" s="113"/>
      <c r="GIS275" s="113"/>
      <c r="GIT275" s="113"/>
      <c r="GIU275" s="113"/>
      <c r="GIV275" s="113"/>
      <c r="GIW275" s="113"/>
      <c r="GIX275" s="113"/>
      <c r="GIY275" s="113"/>
      <c r="GIZ275" s="113"/>
      <c r="GJA275" s="113"/>
      <c r="GJB275" s="113"/>
      <c r="GJC275" s="113"/>
      <c r="GJD275" s="113"/>
      <c r="GJE275" s="113"/>
      <c r="GJF275" s="113"/>
      <c r="GJG275" s="113"/>
      <c r="GJH275" s="113"/>
      <c r="GJI275" s="113"/>
      <c r="GJJ275" s="113"/>
      <c r="GJK275" s="113"/>
      <c r="GJL275" s="113"/>
      <c r="GJM275" s="113"/>
      <c r="GJN275" s="113"/>
      <c r="GJO275" s="113"/>
      <c r="GJP275" s="113"/>
      <c r="GJQ275" s="113"/>
      <c r="GJR275" s="113"/>
      <c r="GJS275" s="113"/>
      <c r="GJT275" s="113"/>
      <c r="GJU275" s="113"/>
      <c r="GJV275" s="113"/>
      <c r="GJW275" s="113"/>
      <c r="GJX275" s="113"/>
      <c r="GJY275" s="113"/>
      <c r="GJZ275" s="113"/>
      <c r="GKA275" s="113"/>
      <c r="GKB275" s="113"/>
      <c r="GKC275" s="113"/>
      <c r="GKD275" s="113"/>
      <c r="GKE275" s="113"/>
      <c r="GKF275" s="113"/>
      <c r="GKG275" s="113"/>
      <c r="GKH275" s="113"/>
      <c r="GKI275" s="113"/>
      <c r="GKJ275" s="113"/>
      <c r="GKK275" s="113"/>
      <c r="GKL275" s="113"/>
      <c r="GKM275" s="113"/>
      <c r="GKN275" s="113"/>
      <c r="GKO275" s="113"/>
      <c r="GKP275" s="113"/>
      <c r="GKQ275" s="113"/>
      <c r="GKR275" s="113"/>
      <c r="GKS275" s="113"/>
      <c r="GKT275" s="113"/>
      <c r="GKU275" s="113"/>
      <c r="GKV275" s="113"/>
      <c r="GKW275" s="113"/>
      <c r="GKX275" s="113"/>
      <c r="GKY275" s="113"/>
      <c r="GKZ275" s="113"/>
      <c r="GLA275" s="113"/>
      <c r="GLB275" s="113"/>
      <c r="GLC275" s="113"/>
      <c r="GLD275" s="113"/>
      <c r="GLE275" s="113"/>
      <c r="GLF275" s="113"/>
      <c r="GLG275" s="113"/>
      <c r="GLH275" s="113"/>
      <c r="GLI275" s="113"/>
      <c r="GLJ275" s="113"/>
      <c r="GLK275" s="113"/>
      <c r="GLL275" s="113"/>
      <c r="GLM275" s="113"/>
      <c r="GLN275" s="113"/>
      <c r="GLO275" s="113"/>
      <c r="GLP275" s="113"/>
      <c r="GLQ275" s="113"/>
      <c r="GLR275" s="113"/>
      <c r="GLS275" s="113"/>
      <c r="GLT275" s="113"/>
      <c r="GLU275" s="113"/>
      <c r="GLV275" s="113"/>
      <c r="GLW275" s="113"/>
      <c r="GLX275" s="113"/>
      <c r="GLY275" s="113"/>
      <c r="GLZ275" s="113"/>
      <c r="GMA275" s="113"/>
      <c r="GMB275" s="113"/>
      <c r="GMC275" s="113"/>
      <c r="GMD275" s="113"/>
      <c r="GME275" s="113"/>
      <c r="GMF275" s="113"/>
      <c r="GMG275" s="113"/>
      <c r="GMH275" s="113"/>
      <c r="GMI275" s="113"/>
      <c r="GMJ275" s="113"/>
      <c r="GMK275" s="113"/>
      <c r="GML275" s="113"/>
      <c r="GMM275" s="113"/>
      <c r="GMN275" s="113"/>
      <c r="GMO275" s="113"/>
      <c r="GMP275" s="113"/>
      <c r="GMQ275" s="113"/>
      <c r="GMR275" s="113"/>
      <c r="GMS275" s="113"/>
      <c r="GMT275" s="113"/>
      <c r="GMU275" s="113"/>
      <c r="GMV275" s="113"/>
      <c r="GMW275" s="113"/>
      <c r="GMX275" s="113"/>
      <c r="GMY275" s="113"/>
      <c r="GMZ275" s="113"/>
      <c r="GNA275" s="113"/>
      <c r="GNB275" s="113"/>
      <c r="GNC275" s="113"/>
      <c r="GND275" s="113"/>
      <c r="GNE275" s="113"/>
      <c r="GNF275" s="113"/>
      <c r="GNG275" s="113"/>
      <c r="GNH275" s="113"/>
      <c r="GNI275" s="113"/>
      <c r="GNJ275" s="113"/>
      <c r="GNK275" s="113"/>
      <c r="GNL275" s="113"/>
      <c r="GNM275" s="113"/>
      <c r="GNN275" s="113"/>
      <c r="GNO275" s="113"/>
      <c r="GNP275" s="113"/>
      <c r="GNQ275" s="113"/>
      <c r="GNR275" s="113"/>
      <c r="GNS275" s="113"/>
      <c r="GNT275" s="113"/>
      <c r="GNU275" s="113"/>
      <c r="GNV275" s="113"/>
      <c r="GNW275" s="113"/>
      <c r="GNX275" s="113"/>
      <c r="GNY275" s="113"/>
      <c r="GNZ275" s="113"/>
      <c r="GOA275" s="113"/>
      <c r="GOB275" s="113"/>
      <c r="GOC275" s="113"/>
      <c r="GOD275" s="113"/>
      <c r="GOE275" s="113"/>
      <c r="GOF275" s="113"/>
      <c r="GOG275" s="113"/>
      <c r="GOH275" s="113"/>
      <c r="GOI275" s="113"/>
      <c r="GOJ275" s="113"/>
      <c r="GOK275" s="113"/>
      <c r="GOL275" s="113"/>
      <c r="GOM275" s="113"/>
      <c r="GON275" s="113"/>
      <c r="GOO275" s="113"/>
      <c r="GOP275" s="113"/>
      <c r="GOQ275" s="113"/>
      <c r="GOR275" s="113"/>
      <c r="GOS275" s="113"/>
      <c r="GOT275" s="113"/>
      <c r="GOU275" s="113"/>
      <c r="GOV275" s="113"/>
      <c r="GOW275" s="113"/>
      <c r="GOX275" s="113"/>
      <c r="GOY275" s="113"/>
      <c r="GOZ275" s="113"/>
      <c r="GPA275" s="113"/>
      <c r="GPB275" s="113"/>
      <c r="GPC275" s="113"/>
      <c r="GPD275" s="113"/>
      <c r="GPE275" s="113"/>
      <c r="GPF275" s="113"/>
      <c r="GPG275" s="113"/>
      <c r="GPH275" s="113"/>
      <c r="GPI275" s="113"/>
      <c r="GPJ275" s="113"/>
      <c r="GPK275" s="113"/>
      <c r="GPL275" s="113"/>
      <c r="GPM275" s="113"/>
      <c r="GPN275" s="113"/>
      <c r="GPO275" s="113"/>
      <c r="GPP275" s="113"/>
      <c r="GPQ275" s="113"/>
      <c r="GPR275" s="113"/>
      <c r="GPS275" s="113"/>
      <c r="GPT275" s="113"/>
      <c r="GPU275" s="113"/>
      <c r="GPV275" s="113"/>
      <c r="GPW275" s="113"/>
      <c r="GPX275" s="113"/>
      <c r="GPY275" s="113"/>
      <c r="GPZ275" s="113"/>
      <c r="GQA275" s="113"/>
      <c r="GQB275" s="113"/>
      <c r="GQC275" s="113"/>
      <c r="GQD275" s="113"/>
      <c r="GQE275" s="113"/>
      <c r="GQF275" s="113"/>
      <c r="GQG275" s="113"/>
      <c r="GQH275" s="113"/>
      <c r="GQI275" s="113"/>
      <c r="GQJ275" s="113"/>
      <c r="GQK275" s="113"/>
      <c r="GQL275" s="113"/>
      <c r="GQM275" s="113"/>
      <c r="GQN275" s="113"/>
      <c r="GQO275" s="113"/>
      <c r="GQP275" s="113"/>
      <c r="GQQ275" s="113"/>
      <c r="GQR275" s="113"/>
      <c r="GQS275" s="113"/>
      <c r="GQT275" s="113"/>
      <c r="GQU275" s="113"/>
      <c r="GQV275" s="113"/>
      <c r="GQW275" s="113"/>
      <c r="GQX275" s="113"/>
      <c r="GQY275" s="113"/>
      <c r="GQZ275" s="113"/>
      <c r="GRA275" s="113"/>
      <c r="GRB275" s="113"/>
      <c r="GRC275" s="113"/>
      <c r="GRD275" s="113"/>
      <c r="GRE275" s="113"/>
      <c r="GRF275" s="113"/>
      <c r="GRG275" s="113"/>
      <c r="GRH275" s="113"/>
      <c r="GRI275" s="113"/>
      <c r="GRJ275" s="113"/>
      <c r="GRK275" s="113"/>
      <c r="GRL275" s="113"/>
      <c r="GRM275" s="113"/>
      <c r="GRN275" s="113"/>
      <c r="GRO275" s="113"/>
      <c r="GRP275" s="113"/>
      <c r="GRQ275" s="113"/>
      <c r="GRR275" s="113"/>
      <c r="GRS275" s="113"/>
      <c r="GRT275" s="113"/>
      <c r="GRU275" s="113"/>
      <c r="GRV275" s="113"/>
      <c r="GRW275" s="113"/>
      <c r="GRX275" s="113"/>
      <c r="GRY275" s="113"/>
      <c r="GRZ275" s="113"/>
      <c r="GSA275" s="113"/>
      <c r="GSB275" s="113"/>
      <c r="GSC275" s="113"/>
      <c r="GSD275" s="113"/>
      <c r="GSE275" s="113"/>
      <c r="GSF275" s="113"/>
      <c r="GSG275" s="113"/>
      <c r="GSH275" s="113"/>
      <c r="GSI275" s="113"/>
      <c r="GSJ275" s="113"/>
      <c r="GSK275" s="113"/>
      <c r="GSL275" s="113"/>
      <c r="GSM275" s="113"/>
      <c r="GSN275" s="113"/>
      <c r="GSO275" s="113"/>
      <c r="GSP275" s="113"/>
      <c r="GSQ275" s="113"/>
      <c r="GSR275" s="113"/>
      <c r="GSS275" s="113"/>
      <c r="GST275" s="113"/>
      <c r="GSU275" s="113"/>
      <c r="GSV275" s="113"/>
      <c r="GSW275" s="113"/>
      <c r="GSX275" s="113"/>
      <c r="GSY275" s="113"/>
      <c r="GSZ275" s="113"/>
      <c r="GTA275" s="113"/>
      <c r="GTB275" s="113"/>
      <c r="GTC275" s="113"/>
      <c r="GTD275" s="113"/>
      <c r="GTE275" s="113"/>
      <c r="GTF275" s="113"/>
      <c r="GTG275" s="113"/>
      <c r="GTH275" s="113"/>
      <c r="GTI275" s="113"/>
      <c r="GTJ275" s="113"/>
      <c r="GTK275" s="113"/>
      <c r="GTL275" s="113"/>
      <c r="GTM275" s="113"/>
      <c r="GTN275" s="113"/>
      <c r="GTO275" s="113"/>
      <c r="GTP275" s="113"/>
      <c r="GTQ275" s="113"/>
      <c r="GTR275" s="113"/>
      <c r="GTS275" s="113"/>
      <c r="GTT275" s="113"/>
      <c r="GTU275" s="113"/>
      <c r="GTV275" s="113"/>
      <c r="GTW275" s="113"/>
      <c r="GTX275" s="113"/>
      <c r="GTY275" s="113"/>
      <c r="GTZ275" s="113"/>
      <c r="GUA275" s="113"/>
      <c r="GUB275" s="113"/>
      <c r="GUC275" s="113"/>
      <c r="GUD275" s="113"/>
      <c r="GUE275" s="113"/>
      <c r="GUF275" s="113"/>
      <c r="GUG275" s="113"/>
      <c r="GUH275" s="113"/>
      <c r="GUI275" s="113"/>
      <c r="GUJ275" s="113"/>
      <c r="GUK275" s="113"/>
      <c r="GUL275" s="113"/>
      <c r="GUM275" s="113"/>
      <c r="GUN275" s="113"/>
      <c r="GUO275" s="113"/>
      <c r="GUP275" s="113"/>
      <c r="GUQ275" s="113"/>
      <c r="GUR275" s="113"/>
      <c r="GUS275" s="113"/>
      <c r="GUT275" s="113"/>
      <c r="GUU275" s="113"/>
      <c r="GUV275" s="113"/>
      <c r="GUW275" s="113"/>
      <c r="GUX275" s="113"/>
      <c r="GUY275" s="113"/>
      <c r="GUZ275" s="113"/>
      <c r="GVA275" s="113"/>
      <c r="GVB275" s="113"/>
      <c r="GVC275" s="113"/>
      <c r="GVD275" s="113"/>
      <c r="GVE275" s="113"/>
      <c r="GVF275" s="113"/>
      <c r="GVG275" s="113"/>
      <c r="GVH275" s="113"/>
      <c r="GVI275" s="113"/>
      <c r="GVJ275" s="113"/>
      <c r="GVK275" s="113"/>
      <c r="GVL275" s="113"/>
      <c r="GVM275" s="113"/>
      <c r="GVN275" s="113"/>
      <c r="GVO275" s="113"/>
      <c r="GVP275" s="113"/>
      <c r="GVQ275" s="113"/>
      <c r="GVR275" s="113"/>
      <c r="GVS275" s="113"/>
      <c r="GVT275" s="113"/>
      <c r="GVU275" s="113"/>
      <c r="GVV275" s="113"/>
      <c r="GVW275" s="113"/>
      <c r="GVX275" s="113"/>
      <c r="GVY275" s="113"/>
      <c r="GVZ275" s="113"/>
      <c r="GWA275" s="113"/>
      <c r="GWB275" s="113"/>
      <c r="GWC275" s="113"/>
      <c r="GWD275" s="113"/>
      <c r="GWE275" s="113"/>
      <c r="GWF275" s="113"/>
      <c r="GWG275" s="113"/>
      <c r="GWH275" s="113"/>
      <c r="GWI275" s="113"/>
      <c r="GWJ275" s="113"/>
      <c r="GWK275" s="113"/>
      <c r="GWL275" s="113"/>
      <c r="GWM275" s="113"/>
      <c r="GWN275" s="113"/>
      <c r="GWO275" s="113"/>
      <c r="GWP275" s="113"/>
      <c r="GWQ275" s="113"/>
      <c r="GWR275" s="113"/>
      <c r="GWS275" s="113"/>
      <c r="GWT275" s="113"/>
      <c r="GWU275" s="113"/>
      <c r="GWV275" s="113"/>
      <c r="GWW275" s="113"/>
      <c r="GWX275" s="113"/>
      <c r="GWY275" s="113"/>
      <c r="GWZ275" s="113"/>
      <c r="GXA275" s="113"/>
      <c r="GXB275" s="113"/>
      <c r="GXC275" s="113"/>
      <c r="GXD275" s="113"/>
      <c r="GXE275" s="113"/>
      <c r="GXF275" s="113"/>
      <c r="GXG275" s="113"/>
      <c r="GXH275" s="113"/>
      <c r="GXI275" s="113"/>
      <c r="GXJ275" s="113"/>
      <c r="GXK275" s="113"/>
      <c r="GXL275" s="113"/>
      <c r="GXM275" s="113"/>
      <c r="GXN275" s="113"/>
      <c r="GXO275" s="113"/>
      <c r="GXP275" s="113"/>
      <c r="GXQ275" s="113"/>
      <c r="GXR275" s="113"/>
      <c r="GXS275" s="113"/>
      <c r="GXT275" s="113"/>
      <c r="GXU275" s="113"/>
      <c r="GXV275" s="113"/>
      <c r="GXW275" s="113"/>
      <c r="GXX275" s="113"/>
      <c r="GXY275" s="113"/>
      <c r="GXZ275" s="113"/>
      <c r="GYA275" s="113"/>
      <c r="GYB275" s="113"/>
      <c r="GYC275" s="113"/>
      <c r="GYD275" s="113"/>
      <c r="GYE275" s="113"/>
      <c r="GYF275" s="113"/>
      <c r="GYG275" s="113"/>
      <c r="GYH275" s="113"/>
      <c r="GYI275" s="113"/>
      <c r="GYJ275" s="113"/>
      <c r="GYK275" s="113"/>
      <c r="GYL275" s="113"/>
      <c r="GYM275" s="113"/>
      <c r="GYN275" s="113"/>
      <c r="GYO275" s="113"/>
      <c r="GYP275" s="113"/>
      <c r="GYQ275" s="113"/>
      <c r="GYR275" s="113"/>
      <c r="GYS275" s="113"/>
      <c r="GYT275" s="113"/>
      <c r="GYU275" s="113"/>
      <c r="GYV275" s="113"/>
      <c r="GYW275" s="113"/>
      <c r="GYX275" s="113"/>
      <c r="GYY275" s="113"/>
      <c r="GYZ275" s="113"/>
      <c r="GZA275" s="113"/>
      <c r="GZB275" s="113"/>
      <c r="GZC275" s="113"/>
      <c r="GZD275" s="113"/>
      <c r="GZE275" s="113"/>
      <c r="GZF275" s="113"/>
      <c r="GZG275" s="113"/>
      <c r="GZH275" s="113"/>
      <c r="GZI275" s="113"/>
      <c r="GZJ275" s="113"/>
      <c r="GZK275" s="113"/>
      <c r="GZL275" s="113"/>
      <c r="GZM275" s="113"/>
      <c r="GZN275" s="113"/>
      <c r="GZO275" s="113"/>
      <c r="GZP275" s="113"/>
      <c r="GZQ275" s="113"/>
      <c r="GZR275" s="113"/>
      <c r="GZS275" s="113"/>
      <c r="GZT275" s="113"/>
      <c r="GZU275" s="113"/>
      <c r="GZV275" s="113"/>
      <c r="GZW275" s="113"/>
      <c r="GZX275" s="113"/>
      <c r="GZY275" s="113"/>
      <c r="GZZ275" s="113"/>
      <c r="HAA275" s="113"/>
      <c r="HAB275" s="113"/>
      <c r="HAC275" s="113"/>
      <c r="HAD275" s="113"/>
      <c r="HAE275" s="113"/>
      <c r="HAF275" s="113"/>
      <c r="HAG275" s="113"/>
      <c r="HAH275" s="113"/>
      <c r="HAI275" s="113"/>
      <c r="HAJ275" s="113"/>
      <c r="HAK275" s="113"/>
      <c r="HAL275" s="113"/>
      <c r="HAM275" s="113"/>
      <c r="HAN275" s="113"/>
      <c r="HAO275" s="113"/>
      <c r="HAP275" s="113"/>
      <c r="HAQ275" s="113"/>
      <c r="HAR275" s="113"/>
      <c r="HAS275" s="113"/>
      <c r="HAT275" s="113"/>
      <c r="HAU275" s="113"/>
      <c r="HAV275" s="113"/>
      <c r="HAW275" s="113"/>
      <c r="HAX275" s="113"/>
      <c r="HAY275" s="113"/>
      <c r="HAZ275" s="113"/>
      <c r="HBA275" s="113"/>
      <c r="HBB275" s="113"/>
      <c r="HBC275" s="113"/>
      <c r="HBD275" s="113"/>
      <c r="HBE275" s="113"/>
      <c r="HBF275" s="113"/>
      <c r="HBG275" s="113"/>
      <c r="HBH275" s="113"/>
      <c r="HBI275" s="113"/>
      <c r="HBJ275" s="113"/>
      <c r="HBK275" s="113"/>
      <c r="HBL275" s="113"/>
      <c r="HBM275" s="113"/>
      <c r="HBN275" s="113"/>
      <c r="HBO275" s="113"/>
      <c r="HBP275" s="113"/>
      <c r="HBQ275" s="113"/>
      <c r="HBR275" s="113"/>
      <c r="HBS275" s="113"/>
      <c r="HBT275" s="113"/>
      <c r="HBU275" s="113"/>
      <c r="HBV275" s="113"/>
      <c r="HBW275" s="113"/>
      <c r="HBX275" s="113"/>
      <c r="HBY275" s="113"/>
      <c r="HBZ275" s="113"/>
      <c r="HCA275" s="113"/>
      <c r="HCB275" s="113"/>
      <c r="HCC275" s="113"/>
      <c r="HCD275" s="113"/>
      <c r="HCE275" s="113"/>
      <c r="HCF275" s="113"/>
      <c r="HCG275" s="113"/>
      <c r="HCH275" s="113"/>
      <c r="HCI275" s="113"/>
      <c r="HCJ275" s="113"/>
      <c r="HCK275" s="113"/>
      <c r="HCL275" s="113"/>
      <c r="HCM275" s="113"/>
      <c r="HCN275" s="113"/>
      <c r="HCO275" s="113"/>
      <c r="HCP275" s="113"/>
      <c r="HCQ275" s="113"/>
      <c r="HCR275" s="113"/>
      <c r="HCS275" s="113"/>
      <c r="HCT275" s="113"/>
      <c r="HCU275" s="113"/>
      <c r="HCV275" s="113"/>
      <c r="HCW275" s="113"/>
      <c r="HCX275" s="113"/>
      <c r="HCY275" s="113"/>
      <c r="HCZ275" s="113"/>
      <c r="HDA275" s="113"/>
      <c r="HDB275" s="113"/>
      <c r="HDC275" s="113"/>
      <c r="HDD275" s="113"/>
      <c r="HDE275" s="113"/>
      <c r="HDF275" s="113"/>
      <c r="HDG275" s="113"/>
      <c r="HDH275" s="113"/>
      <c r="HDI275" s="113"/>
      <c r="HDJ275" s="113"/>
      <c r="HDK275" s="113"/>
      <c r="HDL275" s="113"/>
      <c r="HDM275" s="113"/>
      <c r="HDN275" s="113"/>
      <c r="HDO275" s="113"/>
      <c r="HDP275" s="113"/>
      <c r="HDQ275" s="113"/>
      <c r="HDR275" s="113"/>
      <c r="HDS275" s="113"/>
      <c r="HDT275" s="113"/>
      <c r="HDU275" s="113"/>
      <c r="HDV275" s="113"/>
      <c r="HDW275" s="113"/>
      <c r="HDX275" s="113"/>
      <c r="HDY275" s="113"/>
      <c r="HDZ275" s="113"/>
      <c r="HEA275" s="113"/>
      <c r="HEB275" s="113"/>
      <c r="HEC275" s="113"/>
      <c r="HED275" s="113"/>
      <c r="HEE275" s="113"/>
      <c r="HEF275" s="113"/>
      <c r="HEG275" s="113"/>
      <c r="HEH275" s="113"/>
      <c r="HEI275" s="113"/>
      <c r="HEJ275" s="113"/>
      <c r="HEK275" s="113"/>
      <c r="HEL275" s="113"/>
      <c r="HEM275" s="113"/>
      <c r="HEN275" s="113"/>
      <c r="HEO275" s="113"/>
      <c r="HEP275" s="113"/>
      <c r="HEQ275" s="113"/>
      <c r="HER275" s="113"/>
      <c r="HES275" s="113"/>
      <c r="HET275" s="113"/>
      <c r="HEU275" s="113"/>
      <c r="HEV275" s="113"/>
      <c r="HEW275" s="113"/>
      <c r="HEX275" s="113"/>
      <c r="HEY275" s="113"/>
      <c r="HEZ275" s="113"/>
      <c r="HFA275" s="113"/>
      <c r="HFB275" s="113"/>
      <c r="HFC275" s="113"/>
      <c r="HFD275" s="113"/>
      <c r="HFE275" s="113"/>
      <c r="HFF275" s="113"/>
      <c r="HFG275" s="113"/>
      <c r="HFH275" s="113"/>
      <c r="HFI275" s="113"/>
      <c r="HFJ275" s="113"/>
      <c r="HFK275" s="113"/>
      <c r="HFL275" s="113"/>
      <c r="HFM275" s="113"/>
      <c r="HFN275" s="113"/>
      <c r="HFO275" s="113"/>
      <c r="HFP275" s="113"/>
      <c r="HFQ275" s="113"/>
      <c r="HFR275" s="113"/>
      <c r="HFS275" s="113"/>
      <c r="HFT275" s="113"/>
      <c r="HFU275" s="113"/>
      <c r="HFV275" s="113"/>
      <c r="HFW275" s="113"/>
      <c r="HFX275" s="113"/>
      <c r="HFY275" s="113"/>
      <c r="HFZ275" s="113"/>
      <c r="HGA275" s="113"/>
      <c r="HGB275" s="113"/>
      <c r="HGC275" s="113"/>
      <c r="HGD275" s="113"/>
      <c r="HGE275" s="113"/>
      <c r="HGF275" s="113"/>
      <c r="HGG275" s="113"/>
      <c r="HGH275" s="113"/>
      <c r="HGI275" s="113"/>
      <c r="HGJ275" s="113"/>
      <c r="HGK275" s="113"/>
      <c r="HGL275" s="113"/>
      <c r="HGM275" s="113"/>
      <c r="HGN275" s="113"/>
      <c r="HGO275" s="113"/>
      <c r="HGP275" s="113"/>
      <c r="HGQ275" s="113"/>
      <c r="HGR275" s="113"/>
      <c r="HGS275" s="113"/>
      <c r="HGT275" s="113"/>
      <c r="HGU275" s="113"/>
      <c r="HGV275" s="113"/>
      <c r="HGW275" s="113"/>
      <c r="HGX275" s="113"/>
      <c r="HGY275" s="113"/>
      <c r="HGZ275" s="113"/>
      <c r="HHA275" s="113"/>
      <c r="HHB275" s="113"/>
      <c r="HHC275" s="113"/>
      <c r="HHD275" s="113"/>
      <c r="HHE275" s="113"/>
      <c r="HHF275" s="113"/>
      <c r="HHG275" s="113"/>
      <c r="HHH275" s="113"/>
      <c r="HHI275" s="113"/>
      <c r="HHJ275" s="113"/>
      <c r="HHK275" s="113"/>
      <c r="HHL275" s="113"/>
      <c r="HHM275" s="113"/>
      <c r="HHN275" s="113"/>
      <c r="HHO275" s="113"/>
      <c r="HHP275" s="113"/>
      <c r="HHQ275" s="113"/>
      <c r="HHR275" s="113"/>
      <c r="HHS275" s="113"/>
      <c r="HHT275" s="113"/>
      <c r="HHU275" s="113"/>
      <c r="HHV275" s="113"/>
      <c r="HHW275" s="113"/>
      <c r="HHX275" s="113"/>
      <c r="HHY275" s="113"/>
      <c r="HHZ275" s="113"/>
      <c r="HIA275" s="113"/>
      <c r="HIB275" s="113"/>
      <c r="HIC275" s="113"/>
      <c r="HID275" s="113"/>
      <c r="HIE275" s="113"/>
      <c r="HIF275" s="113"/>
      <c r="HIG275" s="113"/>
      <c r="HIH275" s="113"/>
      <c r="HII275" s="113"/>
      <c r="HIJ275" s="113"/>
      <c r="HIK275" s="113"/>
      <c r="HIL275" s="113"/>
      <c r="HIM275" s="113"/>
      <c r="HIN275" s="113"/>
      <c r="HIO275" s="113"/>
      <c r="HIP275" s="113"/>
      <c r="HIQ275" s="113"/>
      <c r="HIR275" s="113"/>
      <c r="HIS275" s="113"/>
      <c r="HIT275" s="113"/>
      <c r="HIU275" s="113"/>
      <c r="HIV275" s="113"/>
      <c r="HIW275" s="113"/>
      <c r="HIX275" s="113"/>
      <c r="HIY275" s="113"/>
      <c r="HIZ275" s="113"/>
      <c r="HJA275" s="113"/>
      <c r="HJB275" s="113"/>
      <c r="HJC275" s="113"/>
      <c r="HJD275" s="113"/>
      <c r="HJE275" s="113"/>
      <c r="HJF275" s="113"/>
      <c r="HJG275" s="113"/>
      <c r="HJH275" s="113"/>
      <c r="HJI275" s="113"/>
      <c r="HJJ275" s="113"/>
      <c r="HJK275" s="113"/>
      <c r="HJL275" s="113"/>
      <c r="HJM275" s="113"/>
      <c r="HJN275" s="113"/>
      <c r="HJO275" s="113"/>
      <c r="HJP275" s="113"/>
      <c r="HJQ275" s="113"/>
      <c r="HJR275" s="113"/>
      <c r="HJS275" s="113"/>
      <c r="HJT275" s="113"/>
      <c r="HJU275" s="113"/>
      <c r="HJV275" s="113"/>
      <c r="HJW275" s="113"/>
      <c r="HJX275" s="113"/>
      <c r="HJY275" s="113"/>
      <c r="HJZ275" s="113"/>
      <c r="HKA275" s="113"/>
      <c r="HKB275" s="113"/>
      <c r="HKC275" s="113"/>
      <c r="HKD275" s="113"/>
      <c r="HKE275" s="113"/>
      <c r="HKF275" s="113"/>
      <c r="HKG275" s="113"/>
      <c r="HKH275" s="113"/>
      <c r="HKI275" s="113"/>
      <c r="HKJ275" s="113"/>
      <c r="HKK275" s="113"/>
      <c r="HKL275" s="113"/>
      <c r="HKM275" s="113"/>
      <c r="HKN275" s="113"/>
      <c r="HKO275" s="113"/>
      <c r="HKP275" s="113"/>
      <c r="HKQ275" s="113"/>
      <c r="HKR275" s="113"/>
      <c r="HKS275" s="113"/>
      <c r="HKT275" s="113"/>
      <c r="HKU275" s="113"/>
      <c r="HKV275" s="113"/>
      <c r="HKW275" s="113"/>
      <c r="HKX275" s="113"/>
      <c r="HKY275" s="113"/>
      <c r="HKZ275" s="113"/>
      <c r="HLA275" s="113"/>
      <c r="HLB275" s="113"/>
      <c r="HLC275" s="113"/>
      <c r="HLD275" s="113"/>
      <c r="HLE275" s="113"/>
      <c r="HLF275" s="113"/>
      <c r="HLG275" s="113"/>
      <c r="HLH275" s="113"/>
      <c r="HLI275" s="113"/>
      <c r="HLJ275" s="113"/>
      <c r="HLK275" s="113"/>
      <c r="HLL275" s="113"/>
      <c r="HLM275" s="113"/>
      <c r="HLN275" s="113"/>
      <c r="HLO275" s="113"/>
      <c r="HLP275" s="113"/>
      <c r="HLQ275" s="113"/>
      <c r="HLR275" s="113"/>
      <c r="HLS275" s="113"/>
      <c r="HLT275" s="113"/>
      <c r="HLU275" s="113"/>
      <c r="HLV275" s="113"/>
      <c r="HLW275" s="113"/>
      <c r="HLX275" s="113"/>
      <c r="HLY275" s="113"/>
      <c r="HLZ275" s="113"/>
      <c r="HMA275" s="113"/>
      <c r="HMB275" s="113"/>
      <c r="HMC275" s="113"/>
      <c r="HMD275" s="113"/>
      <c r="HME275" s="113"/>
      <c r="HMF275" s="113"/>
      <c r="HMG275" s="113"/>
      <c r="HMH275" s="113"/>
      <c r="HMI275" s="113"/>
      <c r="HMJ275" s="113"/>
      <c r="HMK275" s="113"/>
      <c r="HML275" s="113"/>
      <c r="HMM275" s="113"/>
      <c r="HMN275" s="113"/>
      <c r="HMO275" s="113"/>
      <c r="HMP275" s="113"/>
      <c r="HMQ275" s="113"/>
      <c r="HMR275" s="113"/>
      <c r="HMS275" s="113"/>
      <c r="HMT275" s="113"/>
      <c r="HMU275" s="113"/>
      <c r="HMV275" s="113"/>
      <c r="HMW275" s="113"/>
      <c r="HMX275" s="113"/>
      <c r="HMY275" s="113"/>
      <c r="HMZ275" s="113"/>
      <c r="HNA275" s="113"/>
      <c r="HNB275" s="113"/>
      <c r="HNC275" s="113"/>
      <c r="HND275" s="113"/>
      <c r="HNE275" s="113"/>
      <c r="HNF275" s="113"/>
      <c r="HNG275" s="113"/>
      <c r="HNH275" s="113"/>
      <c r="HNI275" s="113"/>
      <c r="HNJ275" s="113"/>
      <c r="HNK275" s="113"/>
      <c r="HNL275" s="113"/>
      <c r="HNM275" s="113"/>
      <c r="HNN275" s="113"/>
      <c r="HNO275" s="113"/>
      <c r="HNP275" s="113"/>
      <c r="HNQ275" s="113"/>
      <c r="HNR275" s="113"/>
      <c r="HNS275" s="113"/>
      <c r="HNT275" s="113"/>
      <c r="HNU275" s="113"/>
      <c r="HNV275" s="113"/>
      <c r="HNW275" s="113"/>
      <c r="HNX275" s="113"/>
      <c r="HNY275" s="113"/>
      <c r="HNZ275" s="113"/>
      <c r="HOA275" s="113"/>
      <c r="HOB275" s="113"/>
      <c r="HOC275" s="113"/>
      <c r="HOD275" s="113"/>
      <c r="HOE275" s="113"/>
      <c r="HOF275" s="113"/>
      <c r="HOG275" s="113"/>
      <c r="HOH275" s="113"/>
      <c r="HOI275" s="113"/>
      <c r="HOJ275" s="113"/>
      <c r="HOK275" s="113"/>
      <c r="HOL275" s="113"/>
      <c r="HOM275" s="113"/>
      <c r="HON275" s="113"/>
      <c r="HOO275" s="113"/>
      <c r="HOP275" s="113"/>
      <c r="HOQ275" s="113"/>
      <c r="HOR275" s="113"/>
      <c r="HOS275" s="113"/>
      <c r="HOT275" s="113"/>
      <c r="HOU275" s="113"/>
      <c r="HOV275" s="113"/>
      <c r="HOW275" s="113"/>
      <c r="HOX275" s="113"/>
      <c r="HOY275" s="113"/>
      <c r="HOZ275" s="113"/>
      <c r="HPA275" s="113"/>
      <c r="HPB275" s="113"/>
      <c r="HPC275" s="113"/>
      <c r="HPD275" s="113"/>
      <c r="HPE275" s="113"/>
      <c r="HPF275" s="113"/>
      <c r="HPG275" s="113"/>
      <c r="HPH275" s="113"/>
      <c r="HPI275" s="113"/>
      <c r="HPJ275" s="113"/>
      <c r="HPK275" s="113"/>
      <c r="HPL275" s="113"/>
      <c r="HPM275" s="113"/>
      <c r="HPN275" s="113"/>
      <c r="HPO275" s="113"/>
      <c r="HPP275" s="113"/>
      <c r="HPQ275" s="113"/>
      <c r="HPR275" s="113"/>
      <c r="HPS275" s="113"/>
      <c r="HPT275" s="113"/>
      <c r="HPU275" s="113"/>
      <c r="HPV275" s="113"/>
      <c r="HPW275" s="113"/>
      <c r="HPX275" s="113"/>
      <c r="HPY275" s="113"/>
      <c r="HPZ275" s="113"/>
      <c r="HQA275" s="113"/>
      <c r="HQB275" s="113"/>
      <c r="HQC275" s="113"/>
      <c r="HQD275" s="113"/>
      <c r="HQE275" s="113"/>
      <c r="HQF275" s="113"/>
      <c r="HQG275" s="113"/>
      <c r="HQH275" s="113"/>
      <c r="HQI275" s="113"/>
      <c r="HQJ275" s="113"/>
      <c r="HQK275" s="113"/>
      <c r="HQL275" s="113"/>
      <c r="HQM275" s="113"/>
      <c r="HQN275" s="113"/>
      <c r="HQO275" s="113"/>
      <c r="HQP275" s="113"/>
      <c r="HQQ275" s="113"/>
      <c r="HQR275" s="113"/>
      <c r="HQS275" s="113"/>
      <c r="HQT275" s="113"/>
      <c r="HQU275" s="113"/>
      <c r="HQV275" s="113"/>
      <c r="HQW275" s="113"/>
      <c r="HQX275" s="113"/>
      <c r="HQY275" s="113"/>
      <c r="HQZ275" s="113"/>
      <c r="HRA275" s="113"/>
      <c r="HRB275" s="113"/>
      <c r="HRC275" s="113"/>
      <c r="HRD275" s="113"/>
      <c r="HRE275" s="113"/>
      <c r="HRF275" s="113"/>
      <c r="HRG275" s="113"/>
      <c r="HRH275" s="113"/>
      <c r="HRI275" s="113"/>
      <c r="HRJ275" s="113"/>
      <c r="HRK275" s="113"/>
      <c r="HRL275" s="113"/>
      <c r="HRM275" s="113"/>
      <c r="HRN275" s="113"/>
      <c r="HRO275" s="113"/>
      <c r="HRP275" s="113"/>
      <c r="HRQ275" s="113"/>
      <c r="HRR275" s="113"/>
      <c r="HRS275" s="113"/>
      <c r="HRT275" s="113"/>
      <c r="HRU275" s="113"/>
      <c r="HRV275" s="113"/>
      <c r="HRW275" s="113"/>
      <c r="HRX275" s="113"/>
      <c r="HRY275" s="113"/>
      <c r="HRZ275" s="113"/>
      <c r="HSA275" s="113"/>
      <c r="HSB275" s="113"/>
      <c r="HSC275" s="113"/>
      <c r="HSD275" s="113"/>
      <c r="HSE275" s="113"/>
      <c r="HSF275" s="113"/>
      <c r="HSG275" s="113"/>
      <c r="HSH275" s="113"/>
      <c r="HSI275" s="113"/>
      <c r="HSJ275" s="113"/>
      <c r="HSK275" s="113"/>
      <c r="HSL275" s="113"/>
      <c r="HSM275" s="113"/>
      <c r="HSN275" s="113"/>
      <c r="HSO275" s="113"/>
      <c r="HSP275" s="113"/>
      <c r="HSQ275" s="113"/>
      <c r="HSR275" s="113"/>
      <c r="HSS275" s="113"/>
      <c r="HST275" s="113"/>
      <c r="HSU275" s="113"/>
      <c r="HSV275" s="113"/>
      <c r="HSW275" s="113"/>
      <c r="HSX275" s="113"/>
      <c r="HSY275" s="113"/>
      <c r="HSZ275" s="113"/>
      <c r="HTA275" s="113"/>
      <c r="HTB275" s="113"/>
      <c r="HTC275" s="113"/>
      <c r="HTD275" s="113"/>
      <c r="HTE275" s="113"/>
      <c r="HTF275" s="113"/>
      <c r="HTG275" s="113"/>
      <c r="HTH275" s="113"/>
      <c r="HTI275" s="113"/>
      <c r="HTJ275" s="113"/>
      <c r="HTK275" s="113"/>
      <c r="HTL275" s="113"/>
      <c r="HTM275" s="113"/>
      <c r="HTN275" s="113"/>
      <c r="HTO275" s="113"/>
      <c r="HTP275" s="113"/>
      <c r="HTQ275" s="113"/>
      <c r="HTR275" s="113"/>
      <c r="HTS275" s="113"/>
      <c r="HTT275" s="113"/>
      <c r="HTU275" s="113"/>
      <c r="HTV275" s="113"/>
      <c r="HTW275" s="113"/>
      <c r="HTX275" s="113"/>
      <c r="HTY275" s="113"/>
      <c r="HTZ275" s="113"/>
      <c r="HUA275" s="113"/>
      <c r="HUB275" s="113"/>
      <c r="HUC275" s="113"/>
      <c r="HUD275" s="113"/>
      <c r="HUE275" s="113"/>
      <c r="HUF275" s="113"/>
      <c r="HUG275" s="113"/>
      <c r="HUH275" s="113"/>
      <c r="HUI275" s="113"/>
      <c r="HUJ275" s="113"/>
      <c r="HUK275" s="113"/>
      <c r="HUL275" s="113"/>
      <c r="HUM275" s="113"/>
      <c r="HUN275" s="113"/>
      <c r="HUO275" s="113"/>
      <c r="HUP275" s="113"/>
      <c r="HUQ275" s="113"/>
      <c r="HUR275" s="113"/>
      <c r="HUS275" s="113"/>
      <c r="HUT275" s="113"/>
      <c r="HUU275" s="113"/>
      <c r="HUV275" s="113"/>
      <c r="HUW275" s="113"/>
      <c r="HUX275" s="113"/>
      <c r="HUY275" s="113"/>
      <c r="HUZ275" s="113"/>
      <c r="HVA275" s="113"/>
      <c r="HVB275" s="113"/>
      <c r="HVC275" s="113"/>
      <c r="HVD275" s="113"/>
      <c r="HVE275" s="113"/>
      <c r="HVF275" s="113"/>
      <c r="HVG275" s="113"/>
      <c r="HVH275" s="113"/>
      <c r="HVI275" s="113"/>
      <c r="HVJ275" s="113"/>
      <c r="HVK275" s="113"/>
      <c r="HVL275" s="113"/>
      <c r="HVM275" s="113"/>
      <c r="HVN275" s="113"/>
      <c r="HVO275" s="113"/>
      <c r="HVP275" s="113"/>
      <c r="HVQ275" s="113"/>
      <c r="HVR275" s="113"/>
      <c r="HVS275" s="113"/>
      <c r="HVT275" s="113"/>
      <c r="HVU275" s="113"/>
      <c r="HVV275" s="113"/>
      <c r="HVW275" s="113"/>
      <c r="HVX275" s="113"/>
      <c r="HVY275" s="113"/>
      <c r="HVZ275" s="113"/>
      <c r="HWA275" s="113"/>
      <c r="HWB275" s="113"/>
      <c r="HWC275" s="113"/>
      <c r="HWD275" s="113"/>
      <c r="HWE275" s="113"/>
      <c r="HWF275" s="113"/>
      <c r="HWG275" s="113"/>
      <c r="HWH275" s="113"/>
      <c r="HWI275" s="113"/>
      <c r="HWJ275" s="113"/>
      <c r="HWK275" s="113"/>
      <c r="HWL275" s="113"/>
      <c r="HWM275" s="113"/>
      <c r="HWN275" s="113"/>
      <c r="HWO275" s="113"/>
      <c r="HWP275" s="113"/>
      <c r="HWQ275" s="113"/>
      <c r="HWR275" s="113"/>
      <c r="HWS275" s="113"/>
      <c r="HWT275" s="113"/>
      <c r="HWU275" s="113"/>
      <c r="HWV275" s="113"/>
      <c r="HWW275" s="113"/>
      <c r="HWX275" s="113"/>
      <c r="HWY275" s="113"/>
      <c r="HWZ275" s="113"/>
      <c r="HXA275" s="113"/>
      <c r="HXB275" s="113"/>
      <c r="HXC275" s="113"/>
      <c r="HXD275" s="113"/>
      <c r="HXE275" s="113"/>
      <c r="HXF275" s="113"/>
      <c r="HXG275" s="113"/>
      <c r="HXH275" s="113"/>
      <c r="HXI275" s="113"/>
      <c r="HXJ275" s="113"/>
      <c r="HXK275" s="113"/>
      <c r="HXL275" s="113"/>
      <c r="HXM275" s="113"/>
      <c r="HXN275" s="113"/>
      <c r="HXO275" s="113"/>
      <c r="HXP275" s="113"/>
      <c r="HXQ275" s="113"/>
      <c r="HXR275" s="113"/>
      <c r="HXS275" s="113"/>
      <c r="HXT275" s="113"/>
      <c r="HXU275" s="113"/>
      <c r="HXV275" s="113"/>
      <c r="HXW275" s="113"/>
      <c r="HXX275" s="113"/>
      <c r="HXY275" s="113"/>
      <c r="HXZ275" s="113"/>
      <c r="HYA275" s="113"/>
      <c r="HYB275" s="113"/>
      <c r="HYC275" s="113"/>
      <c r="HYD275" s="113"/>
      <c r="HYE275" s="113"/>
      <c r="HYF275" s="113"/>
      <c r="HYG275" s="113"/>
      <c r="HYH275" s="113"/>
      <c r="HYI275" s="113"/>
      <c r="HYJ275" s="113"/>
      <c r="HYK275" s="113"/>
      <c r="HYL275" s="113"/>
      <c r="HYM275" s="113"/>
      <c r="HYN275" s="113"/>
      <c r="HYO275" s="113"/>
      <c r="HYP275" s="113"/>
      <c r="HYQ275" s="113"/>
      <c r="HYR275" s="113"/>
      <c r="HYS275" s="113"/>
      <c r="HYT275" s="113"/>
      <c r="HYU275" s="113"/>
      <c r="HYV275" s="113"/>
      <c r="HYW275" s="113"/>
      <c r="HYX275" s="113"/>
      <c r="HYY275" s="113"/>
      <c r="HYZ275" s="113"/>
      <c r="HZA275" s="113"/>
      <c r="HZB275" s="113"/>
      <c r="HZC275" s="113"/>
      <c r="HZD275" s="113"/>
      <c r="HZE275" s="113"/>
      <c r="HZF275" s="113"/>
      <c r="HZG275" s="113"/>
      <c r="HZH275" s="113"/>
      <c r="HZI275" s="113"/>
      <c r="HZJ275" s="113"/>
      <c r="HZK275" s="113"/>
      <c r="HZL275" s="113"/>
      <c r="HZM275" s="113"/>
      <c r="HZN275" s="113"/>
      <c r="HZO275" s="113"/>
      <c r="HZP275" s="113"/>
      <c r="HZQ275" s="113"/>
      <c r="HZR275" s="113"/>
      <c r="HZS275" s="113"/>
      <c r="HZT275" s="113"/>
      <c r="HZU275" s="113"/>
      <c r="HZV275" s="113"/>
      <c r="HZW275" s="113"/>
      <c r="HZX275" s="113"/>
      <c r="HZY275" s="113"/>
      <c r="HZZ275" s="113"/>
      <c r="IAA275" s="113"/>
      <c r="IAB275" s="113"/>
      <c r="IAC275" s="113"/>
      <c r="IAD275" s="113"/>
      <c r="IAE275" s="113"/>
      <c r="IAF275" s="113"/>
      <c r="IAG275" s="113"/>
      <c r="IAH275" s="113"/>
      <c r="IAI275" s="113"/>
      <c r="IAJ275" s="113"/>
      <c r="IAK275" s="113"/>
      <c r="IAL275" s="113"/>
      <c r="IAM275" s="113"/>
      <c r="IAN275" s="113"/>
      <c r="IAO275" s="113"/>
      <c r="IAP275" s="113"/>
      <c r="IAQ275" s="113"/>
      <c r="IAR275" s="113"/>
      <c r="IAS275" s="113"/>
      <c r="IAT275" s="113"/>
      <c r="IAU275" s="113"/>
      <c r="IAV275" s="113"/>
      <c r="IAW275" s="113"/>
      <c r="IAX275" s="113"/>
      <c r="IAY275" s="113"/>
      <c r="IAZ275" s="113"/>
      <c r="IBA275" s="113"/>
      <c r="IBB275" s="113"/>
      <c r="IBC275" s="113"/>
      <c r="IBD275" s="113"/>
      <c r="IBE275" s="113"/>
      <c r="IBF275" s="113"/>
      <c r="IBG275" s="113"/>
      <c r="IBH275" s="113"/>
      <c r="IBI275" s="113"/>
      <c r="IBJ275" s="113"/>
      <c r="IBK275" s="113"/>
      <c r="IBL275" s="113"/>
      <c r="IBM275" s="113"/>
      <c r="IBN275" s="113"/>
      <c r="IBO275" s="113"/>
      <c r="IBP275" s="113"/>
      <c r="IBQ275" s="113"/>
      <c r="IBR275" s="113"/>
      <c r="IBS275" s="113"/>
      <c r="IBT275" s="113"/>
      <c r="IBU275" s="113"/>
      <c r="IBV275" s="113"/>
      <c r="IBW275" s="113"/>
      <c r="IBX275" s="113"/>
      <c r="IBY275" s="113"/>
      <c r="IBZ275" s="113"/>
      <c r="ICA275" s="113"/>
      <c r="ICB275" s="113"/>
      <c r="ICC275" s="113"/>
      <c r="ICD275" s="113"/>
      <c r="ICE275" s="113"/>
      <c r="ICF275" s="113"/>
      <c r="ICG275" s="113"/>
      <c r="ICH275" s="113"/>
      <c r="ICI275" s="113"/>
      <c r="ICJ275" s="113"/>
      <c r="ICK275" s="113"/>
      <c r="ICL275" s="113"/>
      <c r="ICM275" s="113"/>
      <c r="ICN275" s="113"/>
      <c r="ICO275" s="113"/>
      <c r="ICP275" s="113"/>
      <c r="ICQ275" s="113"/>
      <c r="ICR275" s="113"/>
      <c r="ICS275" s="113"/>
      <c r="ICT275" s="113"/>
      <c r="ICU275" s="113"/>
      <c r="ICV275" s="113"/>
      <c r="ICW275" s="113"/>
      <c r="ICX275" s="113"/>
      <c r="ICY275" s="113"/>
      <c r="ICZ275" s="113"/>
      <c r="IDA275" s="113"/>
      <c r="IDB275" s="113"/>
      <c r="IDC275" s="113"/>
      <c r="IDD275" s="113"/>
      <c r="IDE275" s="113"/>
      <c r="IDF275" s="113"/>
      <c r="IDG275" s="113"/>
      <c r="IDH275" s="113"/>
      <c r="IDI275" s="113"/>
      <c r="IDJ275" s="113"/>
      <c r="IDK275" s="113"/>
      <c r="IDL275" s="113"/>
      <c r="IDM275" s="113"/>
      <c r="IDN275" s="113"/>
      <c r="IDO275" s="113"/>
      <c r="IDP275" s="113"/>
      <c r="IDQ275" s="113"/>
      <c r="IDR275" s="113"/>
      <c r="IDS275" s="113"/>
      <c r="IDT275" s="113"/>
      <c r="IDU275" s="113"/>
      <c r="IDV275" s="113"/>
      <c r="IDW275" s="113"/>
      <c r="IDX275" s="113"/>
      <c r="IDY275" s="113"/>
      <c r="IDZ275" s="113"/>
      <c r="IEA275" s="113"/>
      <c r="IEB275" s="113"/>
      <c r="IEC275" s="113"/>
      <c r="IED275" s="113"/>
      <c r="IEE275" s="113"/>
      <c r="IEF275" s="113"/>
      <c r="IEG275" s="113"/>
      <c r="IEH275" s="113"/>
      <c r="IEI275" s="113"/>
      <c r="IEJ275" s="113"/>
      <c r="IEK275" s="113"/>
      <c r="IEL275" s="113"/>
      <c r="IEM275" s="113"/>
      <c r="IEN275" s="113"/>
      <c r="IEO275" s="113"/>
      <c r="IEP275" s="113"/>
      <c r="IEQ275" s="113"/>
      <c r="IER275" s="113"/>
      <c r="IES275" s="113"/>
      <c r="IET275" s="113"/>
      <c r="IEU275" s="113"/>
      <c r="IEV275" s="113"/>
      <c r="IEW275" s="113"/>
      <c r="IEX275" s="113"/>
      <c r="IEY275" s="113"/>
      <c r="IEZ275" s="113"/>
      <c r="IFA275" s="113"/>
      <c r="IFB275" s="113"/>
      <c r="IFC275" s="113"/>
      <c r="IFD275" s="113"/>
      <c r="IFE275" s="113"/>
      <c r="IFF275" s="113"/>
      <c r="IFG275" s="113"/>
      <c r="IFH275" s="113"/>
      <c r="IFI275" s="113"/>
      <c r="IFJ275" s="113"/>
      <c r="IFK275" s="113"/>
      <c r="IFL275" s="113"/>
      <c r="IFM275" s="113"/>
      <c r="IFN275" s="113"/>
      <c r="IFO275" s="113"/>
      <c r="IFP275" s="113"/>
      <c r="IFQ275" s="113"/>
      <c r="IFR275" s="113"/>
      <c r="IFS275" s="113"/>
      <c r="IFT275" s="113"/>
      <c r="IFU275" s="113"/>
      <c r="IFV275" s="113"/>
      <c r="IFW275" s="113"/>
      <c r="IFX275" s="113"/>
      <c r="IFY275" s="113"/>
      <c r="IFZ275" s="113"/>
      <c r="IGA275" s="113"/>
      <c r="IGB275" s="113"/>
      <c r="IGC275" s="113"/>
      <c r="IGD275" s="113"/>
      <c r="IGE275" s="113"/>
      <c r="IGF275" s="113"/>
      <c r="IGG275" s="113"/>
      <c r="IGH275" s="113"/>
      <c r="IGI275" s="113"/>
      <c r="IGJ275" s="113"/>
      <c r="IGK275" s="113"/>
      <c r="IGL275" s="113"/>
      <c r="IGM275" s="113"/>
      <c r="IGN275" s="113"/>
      <c r="IGO275" s="113"/>
      <c r="IGP275" s="113"/>
      <c r="IGQ275" s="113"/>
      <c r="IGR275" s="113"/>
      <c r="IGS275" s="113"/>
      <c r="IGT275" s="113"/>
      <c r="IGU275" s="113"/>
      <c r="IGV275" s="113"/>
      <c r="IGW275" s="113"/>
      <c r="IGX275" s="113"/>
      <c r="IGY275" s="113"/>
      <c r="IGZ275" s="113"/>
      <c r="IHA275" s="113"/>
      <c r="IHB275" s="113"/>
      <c r="IHC275" s="113"/>
      <c r="IHD275" s="113"/>
      <c r="IHE275" s="113"/>
      <c r="IHF275" s="113"/>
      <c r="IHG275" s="113"/>
      <c r="IHH275" s="113"/>
      <c r="IHI275" s="113"/>
      <c r="IHJ275" s="113"/>
      <c r="IHK275" s="113"/>
      <c r="IHL275" s="113"/>
      <c r="IHM275" s="113"/>
      <c r="IHN275" s="113"/>
      <c r="IHO275" s="113"/>
      <c r="IHP275" s="113"/>
      <c r="IHQ275" s="113"/>
      <c r="IHR275" s="113"/>
      <c r="IHS275" s="113"/>
      <c r="IHT275" s="113"/>
      <c r="IHU275" s="113"/>
      <c r="IHV275" s="113"/>
      <c r="IHW275" s="113"/>
      <c r="IHX275" s="113"/>
      <c r="IHY275" s="113"/>
      <c r="IHZ275" s="113"/>
      <c r="IIA275" s="113"/>
      <c r="IIB275" s="113"/>
      <c r="IIC275" s="113"/>
      <c r="IID275" s="113"/>
      <c r="IIE275" s="113"/>
      <c r="IIF275" s="113"/>
      <c r="IIG275" s="113"/>
      <c r="IIH275" s="113"/>
      <c r="III275" s="113"/>
      <c r="IIJ275" s="113"/>
      <c r="IIK275" s="113"/>
      <c r="IIL275" s="113"/>
      <c r="IIM275" s="113"/>
      <c r="IIN275" s="113"/>
      <c r="IIO275" s="113"/>
      <c r="IIP275" s="113"/>
      <c r="IIQ275" s="113"/>
      <c r="IIR275" s="113"/>
      <c r="IIS275" s="113"/>
      <c r="IIT275" s="113"/>
      <c r="IIU275" s="113"/>
      <c r="IIV275" s="113"/>
      <c r="IIW275" s="113"/>
      <c r="IIX275" s="113"/>
      <c r="IIY275" s="113"/>
      <c r="IIZ275" s="113"/>
      <c r="IJA275" s="113"/>
      <c r="IJB275" s="113"/>
      <c r="IJC275" s="113"/>
      <c r="IJD275" s="113"/>
      <c r="IJE275" s="113"/>
      <c r="IJF275" s="113"/>
      <c r="IJG275" s="113"/>
      <c r="IJH275" s="113"/>
      <c r="IJI275" s="113"/>
      <c r="IJJ275" s="113"/>
      <c r="IJK275" s="113"/>
      <c r="IJL275" s="113"/>
      <c r="IJM275" s="113"/>
      <c r="IJN275" s="113"/>
      <c r="IJO275" s="113"/>
      <c r="IJP275" s="113"/>
      <c r="IJQ275" s="113"/>
      <c r="IJR275" s="113"/>
      <c r="IJS275" s="113"/>
      <c r="IJT275" s="113"/>
      <c r="IJU275" s="113"/>
      <c r="IJV275" s="113"/>
      <c r="IJW275" s="113"/>
      <c r="IJX275" s="113"/>
      <c r="IJY275" s="113"/>
      <c r="IJZ275" s="113"/>
      <c r="IKA275" s="113"/>
      <c r="IKB275" s="113"/>
      <c r="IKC275" s="113"/>
      <c r="IKD275" s="113"/>
      <c r="IKE275" s="113"/>
      <c r="IKF275" s="113"/>
      <c r="IKG275" s="113"/>
      <c r="IKH275" s="113"/>
      <c r="IKI275" s="113"/>
      <c r="IKJ275" s="113"/>
      <c r="IKK275" s="113"/>
      <c r="IKL275" s="113"/>
      <c r="IKM275" s="113"/>
      <c r="IKN275" s="113"/>
      <c r="IKO275" s="113"/>
      <c r="IKP275" s="113"/>
      <c r="IKQ275" s="113"/>
      <c r="IKR275" s="113"/>
      <c r="IKS275" s="113"/>
      <c r="IKT275" s="113"/>
      <c r="IKU275" s="113"/>
      <c r="IKV275" s="113"/>
      <c r="IKW275" s="113"/>
      <c r="IKX275" s="113"/>
      <c r="IKY275" s="113"/>
      <c r="IKZ275" s="113"/>
      <c r="ILA275" s="113"/>
      <c r="ILB275" s="113"/>
      <c r="ILC275" s="113"/>
      <c r="ILD275" s="113"/>
      <c r="ILE275" s="113"/>
      <c r="ILF275" s="113"/>
      <c r="ILG275" s="113"/>
      <c r="ILH275" s="113"/>
      <c r="ILI275" s="113"/>
      <c r="ILJ275" s="113"/>
      <c r="ILK275" s="113"/>
      <c r="ILL275" s="113"/>
      <c r="ILM275" s="113"/>
      <c r="ILN275" s="113"/>
      <c r="ILO275" s="113"/>
      <c r="ILP275" s="113"/>
      <c r="ILQ275" s="113"/>
      <c r="ILR275" s="113"/>
      <c r="ILS275" s="113"/>
      <c r="ILT275" s="113"/>
      <c r="ILU275" s="113"/>
      <c r="ILV275" s="113"/>
      <c r="ILW275" s="113"/>
      <c r="ILX275" s="113"/>
      <c r="ILY275" s="113"/>
      <c r="ILZ275" s="113"/>
      <c r="IMA275" s="113"/>
      <c r="IMB275" s="113"/>
      <c r="IMC275" s="113"/>
      <c r="IMD275" s="113"/>
      <c r="IME275" s="113"/>
      <c r="IMF275" s="113"/>
      <c r="IMG275" s="113"/>
      <c r="IMH275" s="113"/>
      <c r="IMI275" s="113"/>
      <c r="IMJ275" s="113"/>
      <c r="IMK275" s="113"/>
      <c r="IML275" s="113"/>
      <c r="IMM275" s="113"/>
      <c r="IMN275" s="113"/>
      <c r="IMO275" s="113"/>
      <c r="IMP275" s="113"/>
      <c r="IMQ275" s="113"/>
      <c r="IMR275" s="113"/>
      <c r="IMS275" s="113"/>
      <c r="IMT275" s="113"/>
      <c r="IMU275" s="113"/>
      <c r="IMV275" s="113"/>
      <c r="IMW275" s="113"/>
      <c r="IMX275" s="113"/>
      <c r="IMY275" s="113"/>
      <c r="IMZ275" s="113"/>
      <c r="INA275" s="113"/>
      <c r="INB275" s="113"/>
      <c r="INC275" s="113"/>
      <c r="IND275" s="113"/>
      <c r="INE275" s="113"/>
      <c r="INF275" s="113"/>
      <c r="ING275" s="113"/>
      <c r="INH275" s="113"/>
      <c r="INI275" s="113"/>
      <c r="INJ275" s="113"/>
      <c r="INK275" s="113"/>
      <c r="INL275" s="113"/>
      <c r="INM275" s="113"/>
      <c r="INN275" s="113"/>
      <c r="INO275" s="113"/>
      <c r="INP275" s="113"/>
      <c r="INQ275" s="113"/>
      <c r="INR275" s="113"/>
      <c r="INS275" s="113"/>
      <c r="INT275" s="113"/>
      <c r="INU275" s="113"/>
      <c r="INV275" s="113"/>
      <c r="INW275" s="113"/>
      <c r="INX275" s="113"/>
      <c r="INY275" s="113"/>
      <c r="INZ275" s="113"/>
      <c r="IOA275" s="113"/>
      <c r="IOB275" s="113"/>
      <c r="IOC275" s="113"/>
      <c r="IOD275" s="113"/>
      <c r="IOE275" s="113"/>
      <c r="IOF275" s="113"/>
      <c r="IOG275" s="113"/>
      <c r="IOH275" s="113"/>
      <c r="IOI275" s="113"/>
      <c r="IOJ275" s="113"/>
      <c r="IOK275" s="113"/>
      <c r="IOL275" s="113"/>
      <c r="IOM275" s="113"/>
      <c r="ION275" s="113"/>
      <c r="IOO275" s="113"/>
      <c r="IOP275" s="113"/>
      <c r="IOQ275" s="113"/>
      <c r="IOR275" s="113"/>
      <c r="IOS275" s="113"/>
      <c r="IOT275" s="113"/>
      <c r="IOU275" s="113"/>
      <c r="IOV275" s="113"/>
      <c r="IOW275" s="113"/>
      <c r="IOX275" s="113"/>
      <c r="IOY275" s="113"/>
      <c r="IOZ275" s="113"/>
      <c r="IPA275" s="113"/>
      <c r="IPB275" s="113"/>
      <c r="IPC275" s="113"/>
      <c r="IPD275" s="113"/>
      <c r="IPE275" s="113"/>
      <c r="IPF275" s="113"/>
      <c r="IPG275" s="113"/>
      <c r="IPH275" s="113"/>
      <c r="IPI275" s="113"/>
      <c r="IPJ275" s="113"/>
      <c r="IPK275" s="113"/>
      <c r="IPL275" s="113"/>
      <c r="IPM275" s="113"/>
      <c r="IPN275" s="113"/>
      <c r="IPO275" s="113"/>
      <c r="IPP275" s="113"/>
      <c r="IPQ275" s="113"/>
      <c r="IPR275" s="113"/>
      <c r="IPS275" s="113"/>
      <c r="IPT275" s="113"/>
      <c r="IPU275" s="113"/>
      <c r="IPV275" s="113"/>
      <c r="IPW275" s="113"/>
      <c r="IPX275" s="113"/>
      <c r="IPY275" s="113"/>
      <c r="IPZ275" s="113"/>
      <c r="IQA275" s="113"/>
      <c r="IQB275" s="113"/>
      <c r="IQC275" s="113"/>
      <c r="IQD275" s="113"/>
      <c r="IQE275" s="113"/>
      <c r="IQF275" s="113"/>
      <c r="IQG275" s="113"/>
      <c r="IQH275" s="113"/>
      <c r="IQI275" s="113"/>
      <c r="IQJ275" s="113"/>
      <c r="IQK275" s="113"/>
      <c r="IQL275" s="113"/>
      <c r="IQM275" s="113"/>
      <c r="IQN275" s="113"/>
      <c r="IQO275" s="113"/>
      <c r="IQP275" s="113"/>
      <c r="IQQ275" s="113"/>
      <c r="IQR275" s="113"/>
      <c r="IQS275" s="113"/>
      <c r="IQT275" s="113"/>
      <c r="IQU275" s="113"/>
      <c r="IQV275" s="113"/>
      <c r="IQW275" s="113"/>
      <c r="IQX275" s="113"/>
      <c r="IQY275" s="113"/>
      <c r="IQZ275" s="113"/>
      <c r="IRA275" s="113"/>
      <c r="IRB275" s="113"/>
      <c r="IRC275" s="113"/>
      <c r="IRD275" s="113"/>
      <c r="IRE275" s="113"/>
      <c r="IRF275" s="113"/>
      <c r="IRG275" s="113"/>
      <c r="IRH275" s="113"/>
      <c r="IRI275" s="113"/>
      <c r="IRJ275" s="113"/>
      <c r="IRK275" s="113"/>
      <c r="IRL275" s="113"/>
      <c r="IRM275" s="113"/>
      <c r="IRN275" s="113"/>
      <c r="IRO275" s="113"/>
      <c r="IRP275" s="113"/>
      <c r="IRQ275" s="113"/>
      <c r="IRR275" s="113"/>
      <c r="IRS275" s="113"/>
      <c r="IRT275" s="113"/>
      <c r="IRU275" s="113"/>
      <c r="IRV275" s="113"/>
      <c r="IRW275" s="113"/>
      <c r="IRX275" s="113"/>
      <c r="IRY275" s="113"/>
      <c r="IRZ275" s="113"/>
      <c r="ISA275" s="113"/>
      <c r="ISB275" s="113"/>
      <c r="ISC275" s="113"/>
      <c r="ISD275" s="113"/>
      <c r="ISE275" s="113"/>
      <c r="ISF275" s="113"/>
      <c r="ISG275" s="113"/>
      <c r="ISH275" s="113"/>
      <c r="ISI275" s="113"/>
      <c r="ISJ275" s="113"/>
      <c r="ISK275" s="113"/>
      <c r="ISL275" s="113"/>
      <c r="ISM275" s="113"/>
      <c r="ISN275" s="113"/>
      <c r="ISO275" s="113"/>
      <c r="ISP275" s="113"/>
      <c r="ISQ275" s="113"/>
      <c r="ISR275" s="113"/>
      <c r="ISS275" s="113"/>
      <c r="IST275" s="113"/>
      <c r="ISU275" s="113"/>
      <c r="ISV275" s="113"/>
      <c r="ISW275" s="113"/>
      <c r="ISX275" s="113"/>
      <c r="ISY275" s="113"/>
      <c r="ISZ275" s="113"/>
      <c r="ITA275" s="113"/>
      <c r="ITB275" s="113"/>
      <c r="ITC275" s="113"/>
      <c r="ITD275" s="113"/>
      <c r="ITE275" s="113"/>
      <c r="ITF275" s="113"/>
      <c r="ITG275" s="113"/>
      <c r="ITH275" s="113"/>
      <c r="ITI275" s="113"/>
      <c r="ITJ275" s="113"/>
      <c r="ITK275" s="113"/>
      <c r="ITL275" s="113"/>
      <c r="ITM275" s="113"/>
      <c r="ITN275" s="113"/>
      <c r="ITO275" s="113"/>
      <c r="ITP275" s="113"/>
      <c r="ITQ275" s="113"/>
      <c r="ITR275" s="113"/>
      <c r="ITS275" s="113"/>
      <c r="ITT275" s="113"/>
      <c r="ITU275" s="113"/>
      <c r="ITV275" s="113"/>
      <c r="ITW275" s="113"/>
      <c r="ITX275" s="113"/>
      <c r="ITY275" s="113"/>
      <c r="ITZ275" s="113"/>
      <c r="IUA275" s="113"/>
      <c r="IUB275" s="113"/>
      <c r="IUC275" s="113"/>
      <c r="IUD275" s="113"/>
      <c r="IUE275" s="113"/>
      <c r="IUF275" s="113"/>
      <c r="IUG275" s="113"/>
      <c r="IUH275" s="113"/>
      <c r="IUI275" s="113"/>
      <c r="IUJ275" s="113"/>
      <c r="IUK275" s="113"/>
      <c r="IUL275" s="113"/>
      <c r="IUM275" s="113"/>
      <c r="IUN275" s="113"/>
      <c r="IUO275" s="113"/>
      <c r="IUP275" s="113"/>
      <c r="IUQ275" s="113"/>
      <c r="IUR275" s="113"/>
      <c r="IUS275" s="113"/>
      <c r="IUT275" s="113"/>
      <c r="IUU275" s="113"/>
      <c r="IUV275" s="113"/>
      <c r="IUW275" s="113"/>
      <c r="IUX275" s="113"/>
      <c r="IUY275" s="113"/>
      <c r="IUZ275" s="113"/>
      <c r="IVA275" s="113"/>
      <c r="IVB275" s="113"/>
      <c r="IVC275" s="113"/>
      <c r="IVD275" s="113"/>
      <c r="IVE275" s="113"/>
      <c r="IVF275" s="113"/>
      <c r="IVG275" s="113"/>
      <c r="IVH275" s="113"/>
      <c r="IVI275" s="113"/>
      <c r="IVJ275" s="113"/>
      <c r="IVK275" s="113"/>
      <c r="IVL275" s="113"/>
      <c r="IVM275" s="113"/>
      <c r="IVN275" s="113"/>
      <c r="IVO275" s="113"/>
      <c r="IVP275" s="113"/>
      <c r="IVQ275" s="113"/>
      <c r="IVR275" s="113"/>
      <c r="IVS275" s="113"/>
      <c r="IVT275" s="113"/>
      <c r="IVU275" s="113"/>
      <c r="IVV275" s="113"/>
      <c r="IVW275" s="113"/>
      <c r="IVX275" s="113"/>
      <c r="IVY275" s="113"/>
      <c r="IVZ275" s="113"/>
      <c r="IWA275" s="113"/>
      <c r="IWB275" s="113"/>
      <c r="IWC275" s="113"/>
      <c r="IWD275" s="113"/>
      <c r="IWE275" s="113"/>
      <c r="IWF275" s="113"/>
      <c r="IWG275" s="113"/>
      <c r="IWH275" s="113"/>
      <c r="IWI275" s="113"/>
      <c r="IWJ275" s="113"/>
      <c r="IWK275" s="113"/>
      <c r="IWL275" s="113"/>
      <c r="IWM275" s="113"/>
      <c r="IWN275" s="113"/>
      <c r="IWO275" s="113"/>
      <c r="IWP275" s="113"/>
      <c r="IWQ275" s="113"/>
      <c r="IWR275" s="113"/>
      <c r="IWS275" s="113"/>
      <c r="IWT275" s="113"/>
      <c r="IWU275" s="113"/>
      <c r="IWV275" s="113"/>
      <c r="IWW275" s="113"/>
      <c r="IWX275" s="113"/>
      <c r="IWY275" s="113"/>
      <c r="IWZ275" s="113"/>
      <c r="IXA275" s="113"/>
      <c r="IXB275" s="113"/>
      <c r="IXC275" s="113"/>
      <c r="IXD275" s="113"/>
      <c r="IXE275" s="113"/>
      <c r="IXF275" s="113"/>
      <c r="IXG275" s="113"/>
      <c r="IXH275" s="113"/>
      <c r="IXI275" s="113"/>
      <c r="IXJ275" s="113"/>
      <c r="IXK275" s="113"/>
      <c r="IXL275" s="113"/>
      <c r="IXM275" s="113"/>
      <c r="IXN275" s="113"/>
      <c r="IXO275" s="113"/>
      <c r="IXP275" s="113"/>
      <c r="IXQ275" s="113"/>
      <c r="IXR275" s="113"/>
      <c r="IXS275" s="113"/>
      <c r="IXT275" s="113"/>
      <c r="IXU275" s="113"/>
      <c r="IXV275" s="113"/>
      <c r="IXW275" s="113"/>
      <c r="IXX275" s="113"/>
      <c r="IXY275" s="113"/>
      <c r="IXZ275" s="113"/>
      <c r="IYA275" s="113"/>
      <c r="IYB275" s="113"/>
      <c r="IYC275" s="113"/>
      <c r="IYD275" s="113"/>
      <c r="IYE275" s="113"/>
      <c r="IYF275" s="113"/>
      <c r="IYG275" s="113"/>
      <c r="IYH275" s="113"/>
      <c r="IYI275" s="113"/>
      <c r="IYJ275" s="113"/>
      <c r="IYK275" s="113"/>
      <c r="IYL275" s="113"/>
      <c r="IYM275" s="113"/>
      <c r="IYN275" s="113"/>
      <c r="IYO275" s="113"/>
      <c r="IYP275" s="113"/>
      <c r="IYQ275" s="113"/>
      <c r="IYR275" s="113"/>
      <c r="IYS275" s="113"/>
      <c r="IYT275" s="113"/>
      <c r="IYU275" s="113"/>
      <c r="IYV275" s="113"/>
      <c r="IYW275" s="113"/>
      <c r="IYX275" s="113"/>
      <c r="IYY275" s="113"/>
      <c r="IYZ275" s="113"/>
      <c r="IZA275" s="113"/>
      <c r="IZB275" s="113"/>
      <c r="IZC275" s="113"/>
      <c r="IZD275" s="113"/>
      <c r="IZE275" s="113"/>
      <c r="IZF275" s="113"/>
      <c r="IZG275" s="113"/>
      <c r="IZH275" s="113"/>
      <c r="IZI275" s="113"/>
      <c r="IZJ275" s="113"/>
      <c r="IZK275" s="113"/>
      <c r="IZL275" s="113"/>
      <c r="IZM275" s="113"/>
      <c r="IZN275" s="113"/>
      <c r="IZO275" s="113"/>
      <c r="IZP275" s="113"/>
      <c r="IZQ275" s="113"/>
      <c r="IZR275" s="113"/>
      <c r="IZS275" s="113"/>
      <c r="IZT275" s="113"/>
      <c r="IZU275" s="113"/>
      <c r="IZV275" s="113"/>
      <c r="IZW275" s="113"/>
      <c r="IZX275" s="113"/>
      <c r="IZY275" s="113"/>
      <c r="IZZ275" s="113"/>
      <c r="JAA275" s="113"/>
      <c r="JAB275" s="113"/>
      <c r="JAC275" s="113"/>
      <c r="JAD275" s="113"/>
      <c r="JAE275" s="113"/>
      <c r="JAF275" s="113"/>
      <c r="JAG275" s="113"/>
      <c r="JAH275" s="113"/>
      <c r="JAI275" s="113"/>
      <c r="JAJ275" s="113"/>
      <c r="JAK275" s="113"/>
      <c r="JAL275" s="113"/>
      <c r="JAM275" s="113"/>
      <c r="JAN275" s="113"/>
      <c r="JAO275" s="113"/>
      <c r="JAP275" s="113"/>
      <c r="JAQ275" s="113"/>
      <c r="JAR275" s="113"/>
      <c r="JAS275" s="113"/>
      <c r="JAT275" s="113"/>
      <c r="JAU275" s="113"/>
      <c r="JAV275" s="113"/>
      <c r="JAW275" s="113"/>
      <c r="JAX275" s="113"/>
      <c r="JAY275" s="113"/>
      <c r="JAZ275" s="113"/>
      <c r="JBA275" s="113"/>
      <c r="JBB275" s="113"/>
      <c r="JBC275" s="113"/>
      <c r="JBD275" s="113"/>
      <c r="JBE275" s="113"/>
      <c r="JBF275" s="113"/>
      <c r="JBG275" s="113"/>
      <c r="JBH275" s="113"/>
      <c r="JBI275" s="113"/>
      <c r="JBJ275" s="113"/>
      <c r="JBK275" s="113"/>
      <c r="JBL275" s="113"/>
      <c r="JBM275" s="113"/>
      <c r="JBN275" s="113"/>
      <c r="JBO275" s="113"/>
      <c r="JBP275" s="113"/>
      <c r="JBQ275" s="113"/>
      <c r="JBR275" s="113"/>
      <c r="JBS275" s="113"/>
      <c r="JBT275" s="113"/>
      <c r="JBU275" s="113"/>
      <c r="JBV275" s="113"/>
      <c r="JBW275" s="113"/>
      <c r="JBX275" s="113"/>
      <c r="JBY275" s="113"/>
      <c r="JBZ275" s="113"/>
      <c r="JCA275" s="113"/>
      <c r="JCB275" s="113"/>
      <c r="JCC275" s="113"/>
      <c r="JCD275" s="113"/>
      <c r="JCE275" s="113"/>
      <c r="JCF275" s="113"/>
      <c r="JCG275" s="113"/>
      <c r="JCH275" s="113"/>
      <c r="JCI275" s="113"/>
      <c r="JCJ275" s="113"/>
      <c r="JCK275" s="113"/>
      <c r="JCL275" s="113"/>
      <c r="JCM275" s="113"/>
      <c r="JCN275" s="113"/>
      <c r="JCO275" s="113"/>
      <c r="JCP275" s="113"/>
      <c r="JCQ275" s="113"/>
      <c r="JCR275" s="113"/>
      <c r="JCS275" s="113"/>
      <c r="JCT275" s="113"/>
      <c r="JCU275" s="113"/>
      <c r="JCV275" s="113"/>
      <c r="JCW275" s="113"/>
      <c r="JCX275" s="113"/>
      <c r="JCY275" s="113"/>
      <c r="JCZ275" s="113"/>
      <c r="JDA275" s="113"/>
      <c r="JDB275" s="113"/>
      <c r="JDC275" s="113"/>
      <c r="JDD275" s="113"/>
      <c r="JDE275" s="113"/>
      <c r="JDF275" s="113"/>
      <c r="JDG275" s="113"/>
      <c r="JDH275" s="113"/>
      <c r="JDI275" s="113"/>
      <c r="JDJ275" s="113"/>
      <c r="JDK275" s="113"/>
      <c r="JDL275" s="113"/>
      <c r="JDM275" s="113"/>
      <c r="JDN275" s="113"/>
      <c r="JDO275" s="113"/>
      <c r="JDP275" s="113"/>
      <c r="JDQ275" s="113"/>
      <c r="JDR275" s="113"/>
      <c r="JDS275" s="113"/>
      <c r="JDT275" s="113"/>
      <c r="JDU275" s="113"/>
      <c r="JDV275" s="113"/>
      <c r="JDW275" s="113"/>
      <c r="JDX275" s="113"/>
      <c r="JDY275" s="113"/>
      <c r="JDZ275" s="113"/>
      <c r="JEA275" s="113"/>
      <c r="JEB275" s="113"/>
      <c r="JEC275" s="113"/>
      <c r="JED275" s="113"/>
      <c r="JEE275" s="113"/>
      <c r="JEF275" s="113"/>
      <c r="JEG275" s="113"/>
      <c r="JEH275" s="113"/>
      <c r="JEI275" s="113"/>
      <c r="JEJ275" s="113"/>
      <c r="JEK275" s="113"/>
      <c r="JEL275" s="113"/>
      <c r="JEM275" s="113"/>
      <c r="JEN275" s="113"/>
      <c r="JEO275" s="113"/>
      <c r="JEP275" s="113"/>
      <c r="JEQ275" s="113"/>
      <c r="JER275" s="113"/>
      <c r="JES275" s="113"/>
      <c r="JET275" s="113"/>
      <c r="JEU275" s="113"/>
      <c r="JEV275" s="113"/>
      <c r="JEW275" s="113"/>
      <c r="JEX275" s="113"/>
      <c r="JEY275" s="113"/>
      <c r="JEZ275" s="113"/>
      <c r="JFA275" s="113"/>
      <c r="JFB275" s="113"/>
      <c r="JFC275" s="113"/>
      <c r="JFD275" s="113"/>
      <c r="JFE275" s="113"/>
      <c r="JFF275" s="113"/>
      <c r="JFG275" s="113"/>
      <c r="JFH275" s="113"/>
      <c r="JFI275" s="113"/>
      <c r="JFJ275" s="113"/>
      <c r="JFK275" s="113"/>
      <c r="JFL275" s="113"/>
      <c r="JFM275" s="113"/>
      <c r="JFN275" s="113"/>
      <c r="JFO275" s="113"/>
      <c r="JFP275" s="113"/>
      <c r="JFQ275" s="113"/>
      <c r="JFR275" s="113"/>
      <c r="JFS275" s="113"/>
      <c r="JFT275" s="113"/>
      <c r="JFU275" s="113"/>
      <c r="JFV275" s="113"/>
      <c r="JFW275" s="113"/>
      <c r="JFX275" s="113"/>
      <c r="JFY275" s="113"/>
      <c r="JFZ275" s="113"/>
      <c r="JGA275" s="113"/>
      <c r="JGB275" s="113"/>
      <c r="JGC275" s="113"/>
      <c r="JGD275" s="113"/>
      <c r="JGE275" s="113"/>
      <c r="JGF275" s="113"/>
      <c r="JGG275" s="113"/>
      <c r="JGH275" s="113"/>
      <c r="JGI275" s="113"/>
      <c r="JGJ275" s="113"/>
      <c r="JGK275" s="113"/>
      <c r="JGL275" s="113"/>
      <c r="JGM275" s="113"/>
      <c r="JGN275" s="113"/>
      <c r="JGO275" s="113"/>
      <c r="JGP275" s="113"/>
      <c r="JGQ275" s="113"/>
      <c r="JGR275" s="113"/>
      <c r="JGS275" s="113"/>
      <c r="JGT275" s="113"/>
      <c r="JGU275" s="113"/>
      <c r="JGV275" s="113"/>
      <c r="JGW275" s="113"/>
      <c r="JGX275" s="113"/>
      <c r="JGY275" s="113"/>
      <c r="JGZ275" s="113"/>
      <c r="JHA275" s="113"/>
      <c r="JHB275" s="113"/>
      <c r="JHC275" s="113"/>
      <c r="JHD275" s="113"/>
      <c r="JHE275" s="113"/>
      <c r="JHF275" s="113"/>
      <c r="JHG275" s="113"/>
      <c r="JHH275" s="113"/>
      <c r="JHI275" s="113"/>
      <c r="JHJ275" s="113"/>
      <c r="JHK275" s="113"/>
      <c r="JHL275" s="113"/>
      <c r="JHM275" s="113"/>
      <c r="JHN275" s="113"/>
      <c r="JHO275" s="113"/>
      <c r="JHP275" s="113"/>
      <c r="JHQ275" s="113"/>
      <c r="JHR275" s="113"/>
      <c r="JHS275" s="113"/>
      <c r="JHT275" s="113"/>
      <c r="JHU275" s="113"/>
      <c r="JHV275" s="113"/>
      <c r="JHW275" s="113"/>
      <c r="JHX275" s="113"/>
      <c r="JHY275" s="113"/>
      <c r="JHZ275" s="113"/>
      <c r="JIA275" s="113"/>
      <c r="JIB275" s="113"/>
      <c r="JIC275" s="113"/>
      <c r="JID275" s="113"/>
      <c r="JIE275" s="113"/>
      <c r="JIF275" s="113"/>
      <c r="JIG275" s="113"/>
      <c r="JIH275" s="113"/>
      <c r="JII275" s="113"/>
      <c r="JIJ275" s="113"/>
      <c r="JIK275" s="113"/>
      <c r="JIL275" s="113"/>
      <c r="JIM275" s="113"/>
      <c r="JIN275" s="113"/>
      <c r="JIO275" s="113"/>
      <c r="JIP275" s="113"/>
      <c r="JIQ275" s="113"/>
      <c r="JIR275" s="113"/>
      <c r="JIS275" s="113"/>
      <c r="JIT275" s="113"/>
      <c r="JIU275" s="113"/>
      <c r="JIV275" s="113"/>
      <c r="JIW275" s="113"/>
      <c r="JIX275" s="113"/>
      <c r="JIY275" s="113"/>
      <c r="JIZ275" s="113"/>
      <c r="JJA275" s="113"/>
      <c r="JJB275" s="113"/>
      <c r="JJC275" s="113"/>
      <c r="JJD275" s="113"/>
      <c r="JJE275" s="113"/>
      <c r="JJF275" s="113"/>
      <c r="JJG275" s="113"/>
      <c r="JJH275" s="113"/>
      <c r="JJI275" s="113"/>
      <c r="JJJ275" s="113"/>
      <c r="JJK275" s="113"/>
      <c r="JJL275" s="113"/>
      <c r="JJM275" s="113"/>
      <c r="JJN275" s="113"/>
      <c r="JJO275" s="113"/>
      <c r="JJP275" s="113"/>
      <c r="JJQ275" s="113"/>
      <c r="JJR275" s="113"/>
      <c r="JJS275" s="113"/>
      <c r="JJT275" s="113"/>
      <c r="JJU275" s="113"/>
      <c r="JJV275" s="113"/>
      <c r="JJW275" s="113"/>
      <c r="JJX275" s="113"/>
      <c r="JJY275" s="113"/>
      <c r="JJZ275" s="113"/>
      <c r="JKA275" s="113"/>
      <c r="JKB275" s="113"/>
      <c r="JKC275" s="113"/>
      <c r="JKD275" s="113"/>
      <c r="JKE275" s="113"/>
      <c r="JKF275" s="113"/>
      <c r="JKG275" s="113"/>
      <c r="JKH275" s="113"/>
      <c r="JKI275" s="113"/>
      <c r="JKJ275" s="113"/>
      <c r="JKK275" s="113"/>
      <c r="JKL275" s="113"/>
      <c r="JKM275" s="113"/>
      <c r="JKN275" s="113"/>
      <c r="JKO275" s="113"/>
      <c r="JKP275" s="113"/>
      <c r="JKQ275" s="113"/>
      <c r="JKR275" s="113"/>
      <c r="JKS275" s="113"/>
      <c r="JKT275" s="113"/>
      <c r="JKU275" s="113"/>
      <c r="JKV275" s="113"/>
      <c r="JKW275" s="113"/>
      <c r="JKX275" s="113"/>
      <c r="JKY275" s="113"/>
      <c r="JKZ275" s="113"/>
      <c r="JLA275" s="113"/>
      <c r="JLB275" s="113"/>
      <c r="JLC275" s="113"/>
      <c r="JLD275" s="113"/>
      <c r="JLE275" s="113"/>
      <c r="JLF275" s="113"/>
      <c r="JLG275" s="113"/>
      <c r="JLH275" s="113"/>
      <c r="JLI275" s="113"/>
      <c r="JLJ275" s="113"/>
      <c r="JLK275" s="113"/>
      <c r="JLL275" s="113"/>
      <c r="JLM275" s="113"/>
      <c r="JLN275" s="113"/>
      <c r="JLO275" s="113"/>
      <c r="JLP275" s="113"/>
      <c r="JLQ275" s="113"/>
      <c r="JLR275" s="113"/>
      <c r="JLS275" s="113"/>
      <c r="JLT275" s="113"/>
      <c r="JLU275" s="113"/>
      <c r="JLV275" s="113"/>
      <c r="JLW275" s="113"/>
      <c r="JLX275" s="113"/>
      <c r="JLY275" s="113"/>
      <c r="JLZ275" s="113"/>
      <c r="JMA275" s="113"/>
      <c r="JMB275" s="113"/>
      <c r="JMC275" s="113"/>
      <c r="JMD275" s="113"/>
      <c r="JME275" s="113"/>
      <c r="JMF275" s="113"/>
      <c r="JMG275" s="113"/>
      <c r="JMH275" s="113"/>
      <c r="JMI275" s="113"/>
      <c r="JMJ275" s="113"/>
      <c r="JMK275" s="113"/>
      <c r="JML275" s="113"/>
      <c r="JMM275" s="113"/>
      <c r="JMN275" s="113"/>
      <c r="JMO275" s="113"/>
      <c r="JMP275" s="113"/>
      <c r="JMQ275" s="113"/>
      <c r="JMR275" s="113"/>
      <c r="JMS275" s="113"/>
      <c r="JMT275" s="113"/>
      <c r="JMU275" s="113"/>
      <c r="JMV275" s="113"/>
      <c r="JMW275" s="113"/>
      <c r="JMX275" s="113"/>
      <c r="JMY275" s="113"/>
      <c r="JMZ275" s="113"/>
      <c r="JNA275" s="113"/>
      <c r="JNB275" s="113"/>
      <c r="JNC275" s="113"/>
      <c r="JND275" s="113"/>
      <c r="JNE275" s="113"/>
      <c r="JNF275" s="113"/>
      <c r="JNG275" s="113"/>
      <c r="JNH275" s="113"/>
      <c r="JNI275" s="113"/>
      <c r="JNJ275" s="113"/>
      <c r="JNK275" s="113"/>
      <c r="JNL275" s="113"/>
      <c r="JNM275" s="113"/>
      <c r="JNN275" s="113"/>
      <c r="JNO275" s="113"/>
      <c r="JNP275" s="113"/>
      <c r="JNQ275" s="113"/>
      <c r="JNR275" s="113"/>
      <c r="JNS275" s="113"/>
      <c r="JNT275" s="113"/>
      <c r="JNU275" s="113"/>
      <c r="JNV275" s="113"/>
      <c r="JNW275" s="113"/>
      <c r="JNX275" s="113"/>
      <c r="JNY275" s="113"/>
      <c r="JNZ275" s="113"/>
      <c r="JOA275" s="113"/>
      <c r="JOB275" s="113"/>
      <c r="JOC275" s="113"/>
      <c r="JOD275" s="113"/>
      <c r="JOE275" s="113"/>
      <c r="JOF275" s="113"/>
      <c r="JOG275" s="113"/>
      <c r="JOH275" s="113"/>
      <c r="JOI275" s="113"/>
      <c r="JOJ275" s="113"/>
      <c r="JOK275" s="113"/>
      <c r="JOL275" s="113"/>
      <c r="JOM275" s="113"/>
      <c r="JON275" s="113"/>
      <c r="JOO275" s="113"/>
      <c r="JOP275" s="113"/>
      <c r="JOQ275" s="113"/>
      <c r="JOR275" s="113"/>
      <c r="JOS275" s="113"/>
      <c r="JOT275" s="113"/>
      <c r="JOU275" s="113"/>
      <c r="JOV275" s="113"/>
      <c r="JOW275" s="113"/>
      <c r="JOX275" s="113"/>
      <c r="JOY275" s="113"/>
      <c r="JOZ275" s="113"/>
      <c r="JPA275" s="113"/>
      <c r="JPB275" s="113"/>
      <c r="JPC275" s="113"/>
      <c r="JPD275" s="113"/>
      <c r="JPE275" s="113"/>
      <c r="JPF275" s="113"/>
      <c r="JPG275" s="113"/>
      <c r="JPH275" s="113"/>
      <c r="JPI275" s="113"/>
      <c r="JPJ275" s="113"/>
      <c r="JPK275" s="113"/>
      <c r="JPL275" s="113"/>
      <c r="JPM275" s="113"/>
      <c r="JPN275" s="113"/>
      <c r="JPO275" s="113"/>
      <c r="JPP275" s="113"/>
      <c r="JPQ275" s="113"/>
      <c r="JPR275" s="113"/>
      <c r="JPS275" s="113"/>
      <c r="JPT275" s="113"/>
      <c r="JPU275" s="113"/>
      <c r="JPV275" s="113"/>
      <c r="JPW275" s="113"/>
      <c r="JPX275" s="113"/>
      <c r="JPY275" s="113"/>
      <c r="JPZ275" s="113"/>
      <c r="JQA275" s="113"/>
      <c r="JQB275" s="113"/>
      <c r="JQC275" s="113"/>
      <c r="JQD275" s="113"/>
      <c r="JQE275" s="113"/>
      <c r="JQF275" s="113"/>
      <c r="JQG275" s="113"/>
      <c r="JQH275" s="113"/>
      <c r="JQI275" s="113"/>
      <c r="JQJ275" s="113"/>
      <c r="JQK275" s="113"/>
      <c r="JQL275" s="113"/>
      <c r="JQM275" s="113"/>
      <c r="JQN275" s="113"/>
      <c r="JQO275" s="113"/>
      <c r="JQP275" s="113"/>
      <c r="JQQ275" s="113"/>
      <c r="JQR275" s="113"/>
      <c r="JQS275" s="113"/>
      <c r="JQT275" s="113"/>
      <c r="JQU275" s="113"/>
      <c r="JQV275" s="113"/>
      <c r="JQW275" s="113"/>
      <c r="JQX275" s="113"/>
      <c r="JQY275" s="113"/>
      <c r="JQZ275" s="113"/>
      <c r="JRA275" s="113"/>
      <c r="JRB275" s="113"/>
      <c r="JRC275" s="113"/>
      <c r="JRD275" s="113"/>
      <c r="JRE275" s="113"/>
      <c r="JRF275" s="113"/>
      <c r="JRG275" s="113"/>
      <c r="JRH275" s="113"/>
      <c r="JRI275" s="113"/>
      <c r="JRJ275" s="113"/>
      <c r="JRK275" s="113"/>
      <c r="JRL275" s="113"/>
      <c r="JRM275" s="113"/>
      <c r="JRN275" s="113"/>
      <c r="JRO275" s="113"/>
      <c r="JRP275" s="113"/>
      <c r="JRQ275" s="113"/>
      <c r="JRR275" s="113"/>
      <c r="JRS275" s="113"/>
      <c r="JRT275" s="113"/>
      <c r="JRU275" s="113"/>
      <c r="JRV275" s="113"/>
      <c r="JRW275" s="113"/>
      <c r="JRX275" s="113"/>
      <c r="JRY275" s="113"/>
      <c r="JRZ275" s="113"/>
      <c r="JSA275" s="113"/>
      <c r="JSB275" s="113"/>
      <c r="JSC275" s="113"/>
      <c r="JSD275" s="113"/>
      <c r="JSE275" s="113"/>
      <c r="JSF275" s="113"/>
      <c r="JSG275" s="113"/>
      <c r="JSH275" s="113"/>
      <c r="JSI275" s="113"/>
      <c r="JSJ275" s="113"/>
      <c r="JSK275" s="113"/>
      <c r="JSL275" s="113"/>
      <c r="JSM275" s="113"/>
      <c r="JSN275" s="113"/>
      <c r="JSO275" s="113"/>
      <c r="JSP275" s="113"/>
      <c r="JSQ275" s="113"/>
      <c r="JSR275" s="113"/>
      <c r="JSS275" s="113"/>
      <c r="JST275" s="113"/>
      <c r="JSU275" s="113"/>
      <c r="JSV275" s="113"/>
      <c r="JSW275" s="113"/>
      <c r="JSX275" s="113"/>
      <c r="JSY275" s="113"/>
      <c r="JSZ275" s="113"/>
      <c r="JTA275" s="113"/>
      <c r="JTB275" s="113"/>
      <c r="JTC275" s="113"/>
      <c r="JTD275" s="113"/>
      <c r="JTE275" s="113"/>
      <c r="JTF275" s="113"/>
      <c r="JTG275" s="113"/>
      <c r="JTH275" s="113"/>
      <c r="JTI275" s="113"/>
      <c r="JTJ275" s="113"/>
      <c r="JTK275" s="113"/>
      <c r="JTL275" s="113"/>
      <c r="JTM275" s="113"/>
      <c r="JTN275" s="113"/>
      <c r="JTO275" s="113"/>
      <c r="JTP275" s="113"/>
      <c r="JTQ275" s="113"/>
      <c r="JTR275" s="113"/>
      <c r="JTS275" s="113"/>
      <c r="JTT275" s="113"/>
      <c r="JTU275" s="113"/>
      <c r="JTV275" s="113"/>
      <c r="JTW275" s="113"/>
      <c r="JTX275" s="113"/>
      <c r="JTY275" s="113"/>
      <c r="JTZ275" s="113"/>
      <c r="JUA275" s="113"/>
      <c r="JUB275" s="113"/>
      <c r="JUC275" s="113"/>
      <c r="JUD275" s="113"/>
      <c r="JUE275" s="113"/>
      <c r="JUF275" s="113"/>
      <c r="JUG275" s="113"/>
      <c r="JUH275" s="113"/>
      <c r="JUI275" s="113"/>
      <c r="JUJ275" s="113"/>
      <c r="JUK275" s="113"/>
      <c r="JUL275" s="113"/>
      <c r="JUM275" s="113"/>
      <c r="JUN275" s="113"/>
      <c r="JUO275" s="113"/>
      <c r="JUP275" s="113"/>
      <c r="JUQ275" s="113"/>
      <c r="JUR275" s="113"/>
      <c r="JUS275" s="113"/>
      <c r="JUT275" s="113"/>
      <c r="JUU275" s="113"/>
      <c r="JUV275" s="113"/>
      <c r="JUW275" s="113"/>
      <c r="JUX275" s="113"/>
      <c r="JUY275" s="113"/>
      <c r="JUZ275" s="113"/>
      <c r="JVA275" s="113"/>
      <c r="JVB275" s="113"/>
      <c r="JVC275" s="113"/>
      <c r="JVD275" s="113"/>
      <c r="JVE275" s="113"/>
      <c r="JVF275" s="113"/>
      <c r="JVG275" s="113"/>
      <c r="JVH275" s="113"/>
      <c r="JVI275" s="113"/>
      <c r="JVJ275" s="113"/>
      <c r="JVK275" s="113"/>
      <c r="JVL275" s="113"/>
      <c r="JVM275" s="113"/>
      <c r="JVN275" s="113"/>
      <c r="JVO275" s="113"/>
      <c r="JVP275" s="113"/>
      <c r="JVQ275" s="113"/>
      <c r="JVR275" s="113"/>
      <c r="JVS275" s="113"/>
      <c r="JVT275" s="113"/>
      <c r="JVU275" s="113"/>
      <c r="JVV275" s="113"/>
      <c r="JVW275" s="113"/>
      <c r="JVX275" s="113"/>
      <c r="JVY275" s="113"/>
      <c r="JVZ275" s="113"/>
      <c r="JWA275" s="113"/>
      <c r="JWB275" s="113"/>
      <c r="JWC275" s="113"/>
      <c r="JWD275" s="113"/>
      <c r="JWE275" s="113"/>
      <c r="JWF275" s="113"/>
      <c r="JWG275" s="113"/>
      <c r="JWH275" s="113"/>
      <c r="JWI275" s="113"/>
      <c r="JWJ275" s="113"/>
      <c r="JWK275" s="113"/>
      <c r="JWL275" s="113"/>
      <c r="JWM275" s="113"/>
      <c r="JWN275" s="113"/>
      <c r="JWO275" s="113"/>
      <c r="JWP275" s="113"/>
      <c r="JWQ275" s="113"/>
      <c r="JWR275" s="113"/>
      <c r="JWS275" s="113"/>
      <c r="JWT275" s="113"/>
      <c r="JWU275" s="113"/>
      <c r="JWV275" s="113"/>
      <c r="JWW275" s="113"/>
      <c r="JWX275" s="113"/>
      <c r="JWY275" s="113"/>
      <c r="JWZ275" s="113"/>
      <c r="JXA275" s="113"/>
      <c r="JXB275" s="113"/>
      <c r="JXC275" s="113"/>
      <c r="JXD275" s="113"/>
      <c r="JXE275" s="113"/>
      <c r="JXF275" s="113"/>
      <c r="JXG275" s="113"/>
      <c r="JXH275" s="113"/>
      <c r="JXI275" s="113"/>
      <c r="JXJ275" s="113"/>
      <c r="JXK275" s="113"/>
      <c r="JXL275" s="113"/>
      <c r="JXM275" s="113"/>
      <c r="JXN275" s="113"/>
      <c r="JXO275" s="113"/>
      <c r="JXP275" s="113"/>
      <c r="JXQ275" s="113"/>
      <c r="JXR275" s="113"/>
      <c r="JXS275" s="113"/>
      <c r="JXT275" s="113"/>
      <c r="JXU275" s="113"/>
      <c r="JXV275" s="113"/>
      <c r="JXW275" s="113"/>
      <c r="JXX275" s="113"/>
      <c r="JXY275" s="113"/>
      <c r="JXZ275" s="113"/>
      <c r="JYA275" s="113"/>
      <c r="JYB275" s="113"/>
      <c r="JYC275" s="113"/>
      <c r="JYD275" s="113"/>
      <c r="JYE275" s="113"/>
      <c r="JYF275" s="113"/>
      <c r="JYG275" s="113"/>
      <c r="JYH275" s="113"/>
      <c r="JYI275" s="113"/>
      <c r="JYJ275" s="113"/>
      <c r="JYK275" s="113"/>
      <c r="JYL275" s="113"/>
      <c r="JYM275" s="113"/>
      <c r="JYN275" s="113"/>
      <c r="JYO275" s="113"/>
      <c r="JYP275" s="113"/>
      <c r="JYQ275" s="113"/>
      <c r="JYR275" s="113"/>
      <c r="JYS275" s="113"/>
      <c r="JYT275" s="113"/>
      <c r="JYU275" s="113"/>
      <c r="JYV275" s="113"/>
      <c r="JYW275" s="113"/>
      <c r="JYX275" s="113"/>
      <c r="JYY275" s="113"/>
      <c r="JYZ275" s="113"/>
      <c r="JZA275" s="113"/>
      <c r="JZB275" s="113"/>
      <c r="JZC275" s="113"/>
      <c r="JZD275" s="113"/>
      <c r="JZE275" s="113"/>
      <c r="JZF275" s="113"/>
      <c r="JZG275" s="113"/>
      <c r="JZH275" s="113"/>
      <c r="JZI275" s="113"/>
      <c r="JZJ275" s="113"/>
      <c r="JZK275" s="113"/>
      <c r="JZL275" s="113"/>
      <c r="JZM275" s="113"/>
      <c r="JZN275" s="113"/>
      <c r="JZO275" s="113"/>
      <c r="JZP275" s="113"/>
      <c r="JZQ275" s="113"/>
      <c r="JZR275" s="113"/>
      <c r="JZS275" s="113"/>
      <c r="JZT275" s="113"/>
      <c r="JZU275" s="113"/>
      <c r="JZV275" s="113"/>
      <c r="JZW275" s="113"/>
      <c r="JZX275" s="113"/>
      <c r="JZY275" s="113"/>
      <c r="JZZ275" s="113"/>
      <c r="KAA275" s="113"/>
      <c r="KAB275" s="113"/>
      <c r="KAC275" s="113"/>
      <c r="KAD275" s="113"/>
      <c r="KAE275" s="113"/>
      <c r="KAF275" s="113"/>
      <c r="KAG275" s="113"/>
      <c r="KAH275" s="113"/>
      <c r="KAI275" s="113"/>
      <c r="KAJ275" s="113"/>
      <c r="KAK275" s="113"/>
      <c r="KAL275" s="113"/>
      <c r="KAM275" s="113"/>
      <c r="KAN275" s="113"/>
      <c r="KAO275" s="113"/>
      <c r="KAP275" s="113"/>
      <c r="KAQ275" s="113"/>
      <c r="KAR275" s="113"/>
      <c r="KAS275" s="113"/>
      <c r="KAT275" s="113"/>
      <c r="KAU275" s="113"/>
      <c r="KAV275" s="113"/>
      <c r="KAW275" s="113"/>
      <c r="KAX275" s="113"/>
      <c r="KAY275" s="113"/>
      <c r="KAZ275" s="113"/>
      <c r="KBA275" s="113"/>
      <c r="KBB275" s="113"/>
      <c r="KBC275" s="113"/>
      <c r="KBD275" s="113"/>
      <c r="KBE275" s="113"/>
      <c r="KBF275" s="113"/>
      <c r="KBG275" s="113"/>
      <c r="KBH275" s="113"/>
      <c r="KBI275" s="113"/>
      <c r="KBJ275" s="113"/>
      <c r="KBK275" s="113"/>
      <c r="KBL275" s="113"/>
      <c r="KBM275" s="113"/>
      <c r="KBN275" s="113"/>
      <c r="KBO275" s="113"/>
      <c r="KBP275" s="113"/>
      <c r="KBQ275" s="113"/>
      <c r="KBR275" s="113"/>
      <c r="KBS275" s="113"/>
      <c r="KBT275" s="113"/>
      <c r="KBU275" s="113"/>
      <c r="KBV275" s="113"/>
      <c r="KBW275" s="113"/>
      <c r="KBX275" s="113"/>
      <c r="KBY275" s="113"/>
      <c r="KBZ275" s="113"/>
      <c r="KCA275" s="113"/>
      <c r="KCB275" s="113"/>
      <c r="KCC275" s="113"/>
      <c r="KCD275" s="113"/>
      <c r="KCE275" s="113"/>
      <c r="KCF275" s="113"/>
      <c r="KCG275" s="113"/>
      <c r="KCH275" s="113"/>
      <c r="KCI275" s="113"/>
      <c r="KCJ275" s="113"/>
      <c r="KCK275" s="113"/>
      <c r="KCL275" s="113"/>
      <c r="KCM275" s="113"/>
      <c r="KCN275" s="113"/>
      <c r="KCO275" s="113"/>
      <c r="KCP275" s="113"/>
      <c r="KCQ275" s="113"/>
      <c r="KCR275" s="113"/>
      <c r="KCS275" s="113"/>
      <c r="KCT275" s="113"/>
      <c r="KCU275" s="113"/>
      <c r="KCV275" s="113"/>
      <c r="KCW275" s="113"/>
      <c r="KCX275" s="113"/>
      <c r="KCY275" s="113"/>
      <c r="KCZ275" s="113"/>
      <c r="KDA275" s="113"/>
      <c r="KDB275" s="113"/>
      <c r="KDC275" s="113"/>
      <c r="KDD275" s="113"/>
      <c r="KDE275" s="113"/>
      <c r="KDF275" s="113"/>
      <c r="KDG275" s="113"/>
      <c r="KDH275" s="113"/>
      <c r="KDI275" s="113"/>
      <c r="KDJ275" s="113"/>
      <c r="KDK275" s="113"/>
      <c r="KDL275" s="113"/>
      <c r="KDM275" s="113"/>
      <c r="KDN275" s="113"/>
      <c r="KDO275" s="113"/>
      <c r="KDP275" s="113"/>
      <c r="KDQ275" s="113"/>
      <c r="KDR275" s="113"/>
      <c r="KDS275" s="113"/>
      <c r="KDT275" s="113"/>
      <c r="KDU275" s="113"/>
      <c r="KDV275" s="113"/>
      <c r="KDW275" s="113"/>
      <c r="KDX275" s="113"/>
      <c r="KDY275" s="113"/>
      <c r="KDZ275" s="113"/>
      <c r="KEA275" s="113"/>
      <c r="KEB275" s="113"/>
      <c r="KEC275" s="113"/>
      <c r="KED275" s="113"/>
      <c r="KEE275" s="113"/>
      <c r="KEF275" s="113"/>
      <c r="KEG275" s="113"/>
      <c r="KEH275" s="113"/>
      <c r="KEI275" s="113"/>
      <c r="KEJ275" s="113"/>
      <c r="KEK275" s="113"/>
      <c r="KEL275" s="113"/>
      <c r="KEM275" s="113"/>
      <c r="KEN275" s="113"/>
      <c r="KEO275" s="113"/>
      <c r="KEP275" s="113"/>
      <c r="KEQ275" s="113"/>
      <c r="KER275" s="113"/>
      <c r="KES275" s="113"/>
      <c r="KET275" s="113"/>
      <c r="KEU275" s="113"/>
      <c r="KEV275" s="113"/>
      <c r="KEW275" s="113"/>
      <c r="KEX275" s="113"/>
      <c r="KEY275" s="113"/>
      <c r="KEZ275" s="113"/>
      <c r="KFA275" s="113"/>
      <c r="KFB275" s="113"/>
      <c r="KFC275" s="113"/>
      <c r="KFD275" s="113"/>
      <c r="KFE275" s="113"/>
      <c r="KFF275" s="113"/>
      <c r="KFG275" s="113"/>
      <c r="KFH275" s="113"/>
      <c r="KFI275" s="113"/>
      <c r="KFJ275" s="113"/>
      <c r="KFK275" s="113"/>
      <c r="KFL275" s="113"/>
      <c r="KFM275" s="113"/>
      <c r="KFN275" s="113"/>
      <c r="KFO275" s="113"/>
      <c r="KFP275" s="113"/>
      <c r="KFQ275" s="113"/>
      <c r="KFR275" s="113"/>
      <c r="KFS275" s="113"/>
      <c r="KFT275" s="113"/>
      <c r="KFU275" s="113"/>
      <c r="KFV275" s="113"/>
      <c r="KFW275" s="113"/>
      <c r="KFX275" s="113"/>
      <c r="KFY275" s="113"/>
      <c r="KFZ275" s="113"/>
      <c r="KGA275" s="113"/>
      <c r="KGB275" s="113"/>
      <c r="KGC275" s="113"/>
      <c r="KGD275" s="113"/>
      <c r="KGE275" s="113"/>
      <c r="KGF275" s="113"/>
      <c r="KGG275" s="113"/>
      <c r="KGH275" s="113"/>
      <c r="KGI275" s="113"/>
      <c r="KGJ275" s="113"/>
      <c r="KGK275" s="113"/>
      <c r="KGL275" s="113"/>
      <c r="KGM275" s="113"/>
      <c r="KGN275" s="113"/>
      <c r="KGO275" s="113"/>
      <c r="KGP275" s="113"/>
      <c r="KGQ275" s="113"/>
      <c r="KGR275" s="113"/>
      <c r="KGS275" s="113"/>
      <c r="KGT275" s="113"/>
      <c r="KGU275" s="113"/>
      <c r="KGV275" s="113"/>
      <c r="KGW275" s="113"/>
      <c r="KGX275" s="113"/>
      <c r="KGY275" s="113"/>
      <c r="KGZ275" s="113"/>
      <c r="KHA275" s="113"/>
      <c r="KHB275" s="113"/>
      <c r="KHC275" s="113"/>
      <c r="KHD275" s="113"/>
      <c r="KHE275" s="113"/>
      <c r="KHF275" s="113"/>
      <c r="KHG275" s="113"/>
      <c r="KHH275" s="113"/>
      <c r="KHI275" s="113"/>
      <c r="KHJ275" s="113"/>
      <c r="KHK275" s="113"/>
      <c r="KHL275" s="113"/>
      <c r="KHM275" s="113"/>
      <c r="KHN275" s="113"/>
      <c r="KHO275" s="113"/>
      <c r="KHP275" s="113"/>
      <c r="KHQ275" s="113"/>
      <c r="KHR275" s="113"/>
      <c r="KHS275" s="113"/>
      <c r="KHT275" s="113"/>
      <c r="KHU275" s="113"/>
      <c r="KHV275" s="113"/>
      <c r="KHW275" s="113"/>
      <c r="KHX275" s="113"/>
      <c r="KHY275" s="113"/>
      <c r="KHZ275" s="113"/>
      <c r="KIA275" s="113"/>
      <c r="KIB275" s="113"/>
      <c r="KIC275" s="113"/>
      <c r="KID275" s="113"/>
      <c r="KIE275" s="113"/>
      <c r="KIF275" s="113"/>
      <c r="KIG275" s="113"/>
      <c r="KIH275" s="113"/>
      <c r="KII275" s="113"/>
      <c r="KIJ275" s="113"/>
      <c r="KIK275" s="113"/>
      <c r="KIL275" s="113"/>
      <c r="KIM275" s="113"/>
      <c r="KIN275" s="113"/>
      <c r="KIO275" s="113"/>
      <c r="KIP275" s="113"/>
      <c r="KIQ275" s="113"/>
      <c r="KIR275" s="113"/>
      <c r="KIS275" s="113"/>
      <c r="KIT275" s="113"/>
      <c r="KIU275" s="113"/>
      <c r="KIV275" s="113"/>
      <c r="KIW275" s="113"/>
      <c r="KIX275" s="113"/>
      <c r="KIY275" s="113"/>
      <c r="KIZ275" s="113"/>
      <c r="KJA275" s="113"/>
      <c r="KJB275" s="113"/>
      <c r="KJC275" s="113"/>
      <c r="KJD275" s="113"/>
      <c r="KJE275" s="113"/>
      <c r="KJF275" s="113"/>
      <c r="KJG275" s="113"/>
      <c r="KJH275" s="113"/>
      <c r="KJI275" s="113"/>
      <c r="KJJ275" s="113"/>
      <c r="KJK275" s="113"/>
      <c r="KJL275" s="113"/>
      <c r="KJM275" s="113"/>
      <c r="KJN275" s="113"/>
      <c r="KJO275" s="113"/>
      <c r="KJP275" s="113"/>
      <c r="KJQ275" s="113"/>
      <c r="KJR275" s="113"/>
      <c r="KJS275" s="113"/>
      <c r="KJT275" s="113"/>
      <c r="KJU275" s="113"/>
      <c r="KJV275" s="113"/>
      <c r="KJW275" s="113"/>
      <c r="KJX275" s="113"/>
      <c r="KJY275" s="113"/>
      <c r="KJZ275" s="113"/>
      <c r="KKA275" s="113"/>
      <c r="KKB275" s="113"/>
      <c r="KKC275" s="113"/>
      <c r="KKD275" s="113"/>
      <c r="KKE275" s="113"/>
      <c r="KKF275" s="113"/>
      <c r="KKG275" s="113"/>
      <c r="KKH275" s="113"/>
      <c r="KKI275" s="113"/>
      <c r="KKJ275" s="113"/>
      <c r="KKK275" s="113"/>
      <c r="KKL275" s="113"/>
      <c r="KKM275" s="113"/>
      <c r="KKN275" s="113"/>
      <c r="KKO275" s="113"/>
      <c r="KKP275" s="113"/>
      <c r="KKQ275" s="113"/>
      <c r="KKR275" s="113"/>
      <c r="KKS275" s="113"/>
      <c r="KKT275" s="113"/>
      <c r="KKU275" s="113"/>
      <c r="KKV275" s="113"/>
      <c r="KKW275" s="113"/>
      <c r="KKX275" s="113"/>
      <c r="KKY275" s="113"/>
      <c r="KKZ275" s="113"/>
      <c r="KLA275" s="113"/>
      <c r="KLB275" s="113"/>
      <c r="KLC275" s="113"/>
      <c r="KLD275" s="113"/>
      <c r="KLE275" s="113"/>
      <c r="KLF275" s="113"/>
      <c r="KLG275" s="113"/>
      <c r="KLH275" s="113"/>
      <c r="KLI275" s="113"/>
      <c r="KLJ275" s="113"/>
      <c r="KLK275" s="113"/>
      <c r="KLL275" s="113"/>
      <c r="KLM275" s="113"/>
      <c r="KLN275" s="113"/>
      <c r="KLO275" s="113"/>
      <c r="KLP275" s="113"/>
      <c r="KLQ275" s="113"/>
      <c r="KLR275" s="113"/>
      <c r="KLS275" s="113"/>
      <c r="KLT275" s="113"/>
      <c r="KLU275" s="113"/>
      <c r="KLV275" s="113"/>
      <c r="KLW275" s="113"/>
      <c r="KLX275" s="113"/>
      <c r="KLY275" s="113"/>
      <c r="KLZ275" s="113"/>
      <c r="KMA275" s="113"/>
      <c r="KMB275" s="113"/>
      <c r="KMC275" s="113"/>
      <c r="KMD275" s="113"/>
      <c r="KME275" s="113"/>
      <c r="KMF275" s="113"/>
      <c r="KMG275" s="113"/>
      <c r="KMH275" s="113"/>
      <c r="KMI275" s="113"/>
      <c r="KMJ275" s="113"/>
      <c r="KMK275" s="113"/>
      <c r="KML275" s="113"/>
      <c r="KMM275" s="113"/>
      <c r="KMN275" s="113"/>
      <c r="KMO275" s="113"/>
      <c r="KMP275" s="113"/>
      <c r="KMQ275" s="113"/>
      <c r="KMR275" s="113"/>
      <c r="KMS275" s="113"/>
      <c r="KMT275" s="113"/>
      <c r="KMU275" s="113"/>
      <c r="KMV275" s="113"/>
      <c r="KMW275" s="113"/>
      <c r="KMX275" s="113"/>
      <c r="KMY275" s="113"/>
      <c r="KMZ275" s="113"/>
      <c r="KNA275" s="113"/>
      <c r="KNB275" s="113"/>
      <c r="KNC275" s="113"/>
      <c r="KND275" s="113"/>
      <c r="KNE275" s="113"/>
      <c r="KNF275" s="113"/>
      <c r="KNG275" s="113"/>
      <c r="KNH275" s="113"/>
      <c r="KNI275" s="113"/>
      <c r="KNJ275" s="113"/>
      <c r="KNK275" s="113"/>
      <c r="KNL275" s="113"/>
      <c r="KNM275" s="113"/>
      <c r="KNN275" s="113"/>
      <c r="KNO275" s="113"/>
      <c r="KNP275" s="113"/>
      <c r="KNQ275" s="113"/>
      <c r="KNR275" s="113"/>
      <c r="KNS275" s="113"/>
      <c r="KNT275" s="113"/>
      <c r="KNU275" s="113"/>
      <c r="KNV275" s="113"/>
      <c r="KNW275" s="113"/>
      <c r="KNX275" s="113"/>
      <c r="KNY275" s="113"/>
      <c r="KNZ275" s="113"/>
      <c r="KOA275" s="113"/>
      <c r="KOB275" s="113"/>
      <c r="KOC275" s="113"/>
      <c r="KOD275" s="113"/>
      <c r="KOE275" s="113"/>
      <c r="KOF275" s="113"/>
      <c r="KOG275" s="113"/>
      <c r="KOH275" s="113"/>
      <c r="KOI275" s="113"/>
      <c r="KOJ275" s="113"/>
      <c r="KOK275" s="113"/>
      <c r="KOL275" s="113"/>
      <c r="KOM275" s="113"/>
      <c r="KON275" s="113"/>
      <c r="KOO275" s="113"/>
      <c r="KOP275" s="113"/>
      <c r="KOQ275" s="113"/>
      <c r="KOR275" s="113"/>
      <c r="KOS275" s="113"/>
      <c r="KOT275" s="113"/>
      <c r="KOU275" s="113"/>
      <c r="KOV275" s="113"/>
      <c r="KOW275" s="113"/>
      <c r="KOX275" s="113"/>
      <c r="KOY275" s="113"/>
      <c r="KOZ275" s="113"/>
      <c r="KPA275" s="113"/>
      <c r="KPB275" s="113"/>
      <c r="KPC275" s="113"/>
      <c r="KPD275" s="113"/>
      <c r="KPE275" s="113"/>
      <c r="KPF275" s="113"/>
      <c r="KPG275" s="113"/>
      <c r="KPH275" s="113"/>
      <c r="KPI275" s="113"/>
      <c r="KPJ275" s="113"/>
      <c r="KPK275" s="113"/>
      <c r="KPL275" s="113"/>
      <c r="KPM275" s="113"/>
      <c r="KPN275" s="113"/>
      <c r="KPO275" s="113"/>
      <c r="KPP275" s="113"/>
      <c r="KPQ275" s="113"/>
      <c r="KPR275" s="113"/>
      <c r="KPS275" s="113"/>
      <c r="KPT275" s="113"/>
      <c r="KPU275" s="113"/>
      <c r="KPV275" s="113"/>
      <c r="KPW275" s="113"/>
      <c r="KPX275" s="113"/>
      <c r="KPY275" s="113"/>
      <c r="KPZ275" s="113"/>
      <c r="KQA275" s="113"/>
      <c r="KQB275" s="113"/>
      <c r="KQC275" s="113"/>
      <c r="KQD275" s="113"/>
      <c r="KQE275" s="113"/>
      <c r="KQF275" s="113"/>
      <c r="KQG275" s="113"/>
      <c r="KQH275" s="113"/>
      <c r="KQI275" s="113"/>
      <c r="KQJ275" s="113"/>
      <c r="KQK275" s="113"/>
      <c r="KQL275" s="113"/>
      <c r="KQM275" s="113"/>
      <c r="KQN275" s="113"/>
      <c r="KQO275" s="113"/>
      <c r="KQP275" s="113"/>
      <c r="KQQ275" s="113"/>
      <c r="KQR275" s="113"/>
      <c r="KQS275" s="113"/>
      <c r="KQT275" s="113"/>
      <c r="KQU275" s="113"/>
      <c r="KQV275" s="113"/>
      <c r="KQW275" s="113"/>
      <c r="KQX275" s="113"/>
      <c r="KQY275" s="113"/>
      <c r="KQZ275" s="113"/>
      <c r="KRA275" s="113"/>
      <c r="KRB275" s="113"/>
      <c r="KRC275" s="113"/>
      <c r="KRD275" s="113"/>
      <c r="KRE275" s="113"/>
      <c r="KRF275" s="113"/>
      <c r="KRG275" s="113"/>
      <c r="KRH275" s="113"/>
      <c r="KRI275" s="113"/>
      <c r="KRJ275" s="113"/>
      <c r="KRK275" s="113"/>
      <c r="KRL275" s="113"/>
      <c r="KRM275" s="113"/>
      <c r="KRN275" s="113"/>
      <c r="KRO275" s="113"/>
      <c r="KRP275" s="113"/>
      <c r="KRQ275" s="113"/>
      <c r="KRR275" s="113"/>
      <c r="KRS275" s="113"/>
      <c r="KRT275" s="113"/>
      <c r="KRU275" s="113"/>
      <c r="KRV275" s="113"/>
      <c r="KRW275" s="113"/>
      <c r="KRX275" s="113"/>
      <c r="KRY275" s="113"/>
      <c r="KRZ275" s="113"/>
      <c r="KSA275" s="113"/>
      <c r="KSB275" s="113"/>
      <c r="KSC275" s="113"/>
      <c r="KSD275" s="113"/>
      <c r="KSE275" s="113"/>
      <c r="KSF275" s="113"/>
      <c r="KSG275" s="113"/>
      <c r="KSH275" s="113"/>
      <c r="KSI275" s="113"/>
      <c r="KSJ275" s="113"/>
      <c r="KSK275" s="113"/>
      <c r="KSL275" s="113"/>
      <c r="KSM275" s="113"/>
      <c r="KSN275" s="113"/>
      <c r="KSO275" s="113"/>
      <c r="KSP275" s="113"/>
      <c r="KSQ275" s="113"/>
      <c r="KSR275" s="113"/>
      <c r="KSS275" s="113"/>
      <c r="KST275" s="113"/>
      <c r="KSU275" s="113"/>
      <c r="KSV275" s="113"/>
      <c r="KSW275" s="113"/>
      <c r="KSX275" s="113"/>
      <c r="KSY275" s="113"/>
      <c r="KSZ275" s="113"/>
      <c r="KTA275" s="113"/>
      <c r="KTB275" s="113"/>
      <c r="KTC275" s="113"/>
      <c r="KTD275" s="113"/>
      <c r="KTE275" s="113"/>
      <c r="KTF275" s="113"/>
      <c r="KTG275" s="113"/>
      <c r="KTH275" s="113"/>
      <c r="KTI275" s="113"/>
      <c r="KTJ275" s="113"/>
      <c r="KTK275" s="113"/>
      <c r="KTL275" s="113"/>
      <c r="KTM275" s="113"/>
      <c r="KTN275" s="113"/>
      <c r="KTO275" s="113"/>
      <c r="KTP275" s="113"/>
      <c r="KTQ275" s="113"/>
      <c r="KTR275" s="113"/>
      <c r="KTS275" s="113"/>
      <c r="KTT275" s="113"/>
      <c r="KTU275" s="113"/>
      <c r="KTV275" s="113"/>
      <c r="KTW275" s="113"/>
      <c r="KTX275" s="113"/>
      <c r="KTY275" s="113"/>
      <c r="KTZ275" s="113"/>
      <c r="KUA275" s="113"/>
      <c r="KUB275" s="113"/>
      <c r="KUC275" s="113"/>
      <c r="KUD275" s="113"/>
      <c r="KUE275" s="113"/>
      <c r="KUF275" s="113"/>
      <c r="KUG275" s="113"/>
      <c r="KUH275" s="113"/>
      <c r="KUI275" s="113"/>
      <c r="KUJ275" s="113"/>
      <c r="KUK275" s="113"/>
      <c r="KUL275" s="113"/>
      <c r="KUM275" s="113"/>
      <c r="KUN275" s="113"/>
      <c r="KUO275" s="113"/>
      <c r="KUP275" s="113"/>
      <c r="KUQ275" s="113"/>
      <c r="KUR275" s="113"/>
      <c r="KUS275" s="113"/>
      <c r="KUT275" s="113"/>
      <c r="KUU275" s="113"/>
      <c r="KUV275" s="113"/>
      <c r="KUW275" s="113"/>
      <c r="KUX275" s="113"/>
      <c r="KUY275" s="113"/>
      <c r="KUZ275" s="113"/>
      <c r="KVA275" s="113"/>
      <c r="KVB275" s="113"/>
      <c r="KVC275" s="113"/>
      <c r="KVD275" s="113"/>
      <c r="KVE275" s="113"/>
      <c r="KVF275" s="113"/>
      <c r="KVG275" s="113"/>
      <c r="KVH275" s="113"/>
      <c r="KVI275" s="113"/>
      <c r="KVJ275" s="113"/>
      <c r="KVK275" s="113"/>
      <c r="KVL275" s="113"/>
      <c r="KVM275" s="113"/>
      <c r="KVN275" s="113"/>
      <c r="KVO275" s="113"/>
      <c r="KVP275" s="113"/>
      <c r="KVQ275" s="113"/>
      <c r="KVR275" s="113"/>
      <c r="KVS275" s="113"/>
      <c r="KVT275" s="113"/>
      <c r="KVU275" s="113"/>
      <c r="KVV275" s="113"/>
      <c r="KVW275" s="113"/>
      <c r="KVX275" s="113"/>
      <c r="KVY275" s="113"/>
      <c r="KVZ275" s="113"/>
      <c r="KWA275" s="113"/>
      <c r="KWB275" s="113"/>
      <c r="KWC275" s="113"/>
      <c r="KWD275" s="113"/>
      <c r="KWE275" s="113"/>
      <c r="KWF275" s="113"/>
      <c r="KWG275" s="113"/>
      <c r="KWH275" s="113"/>
      <c r="KWI275" s="113"/>
      <c r="KWJ275" s="113"/>
      <c r="KWK275" s="113"/>
      <c r="KWL275" s="113"/>
      <c r="KWM275" s="113"/>
      <c r="KWN275" s="113"/>
      <c r="KWO275" s="113"/>
      <c r="KWP275" s="113"/>
      <c r="KWQ275" s="113"/>
      <c r="KWR275" s="113"/>
      <c r="KWS275" s="113"/>
      <c r="KWT275" s="113"/>
      <c r="KWU275" s="113"/>
      <c r="KWV275" s="113"/>
      <c r="KWW275" s="113"/>
      <c r="KWX275" s="113"/>
      <c r="KWY275" s="113"/>
      <c r="KWZ275" s="113"/>
      <c r="KXA275" s="113"/>
      <c r="KXB275" s="113"/>
      <c r="KXC275" s="113"/>
      <c r="KXD275" s="113"/>
      <c r="KXE275" s="113"/>
      <c r="KXF275" s="113"/>
      <c r="KXG275" s="113"/>
      <c r="KXH275" s="113"/>
      <c r="KXI275" s="113"/>
      <c r="KXJ275" s="113"/>
      <c r="KXK275" s="113"/>
      <c r="KXL275" s="113"/>
      <c r="KXM275" s="113"/>
      <c r="KXN275" s="113"/>
      <c r="KXO275" s="113"/>
      <c r="KXP275" s="113"/>
      <c r="KXQ275" s="113"/>
      <c r="KXR275" s="113"/>
      <c r="KXS275" s="113"/>
      <c r="KXT275" s="113"/>
      <c r="KXU275" s="113"/>
      <c r="KXV275" s="113"/>
      <c r="KXW275" s="113"/>
      <c r="KXX275" s="113"/>
      <c r="KXY275" s="113"/>
      <c r="KXZ275" s="113"/>
      <c r="KYA275" s="113"/>
      <c r="KYB275" s="113"/>
      <c r="KYC275" s="113"/>
      <c r="KYD275" s="113"/>
      <c r="KYE275" s="113"/>
      <c r="KYF275" s="113"/>
      <c r="KYG275" s="113"/>
      <c r="KYH275" s="113"/>
      <c r="KYI275" s="113"/>
      <c r="KYJ275" s="113"/>
      <c r="KYK275" s="113"/>
      <c r="KYL275" s="113"/>
      <c r="KYM275" s="113"/>
      <c r="KYN275" s="113"/>
      <c r="KYO275" s="113"/>
      <c r="KYP275" s="113"/>
      <c r="KYQ275" s="113"/>
      <c r="KYR275" s="113"/>
      <c r="KYS275" s="113"/>
      <c r="KYT275" s="113"/>
      <c r="KYU275" s="113"/>
      <c r="KYV275" s="113"/>
      <c r="KYW275" s="113"/>
      <c r="KYX275" s="113"/>
      <c r="KYY275" s="113"/>
      <c r="KYZ275" s="113"/>
      <c r="KZA275" s="113"/>
      <c r="KZB275" s="113"/>
      <c r="KZC275" s="113"/>
      <c r="KZD275" s="113"/>
      <c r="KZE275" s="113"/>
      <c r="KZF275" s="113"/>
      <c r="KZG275" s="113"/>
      <c r="KZH275" s="113"/>
      <c r="KZI275" s="113"/>
      <c r="KZJ275" s="113"/>
      <c r="KZK275" s="113"/>
      <c r="KZL275" s="113"/>
      <c r="KZM275" s="113"/>
      <c r="KZN275" s="113"/>
      <c r="KZO275" s="113"/>
      <c r="KZP275" s="113"/>
      <c r="KZQ275" s="113"/>
      <c r="KZR275" s="113"/>
      <c r="KZS275" s="113"/>
      <c r="KZT275" s="113"/>
      <c r="KZU275" s="113"/>
      <c r="KZV275" s="113"/>
      <c r="KZW275" s="113"/>
      <c r="KZX275" s="113"/>
      <c r="KZY275" s="113"/>
      <c r="KZZ275" s="113"/>
      <c r="LAA275" s="113"/>
      <c r="LAB275" s="113"/>
      <c r="LAC275" s="113"/>
      <c r="LAD275" s="113"/>
      <c r="LAE275" s="113"/>
      <c r="LAF275" s="113"/>
      <c r="LAG275" s="113"/>
      <c r="LAH275" s="113"/>
      <c r="LAI275" s="113"/>
      <c r="LAJ275" s="113"/>
      <c r="LAK275" s="113"/>
      <c r="LAL275" s="113"/>
      <c r="LAM275" s="113"/>
      <c r="LAN275" s="113"/>
      <c r="LAO275" s="113"/>
      <c r="LAP275" s="113"/>
      <c r="LAQ275" s="113"/>
      <c r="LAR275" s="113"/>
      <c r="LAS275" s="113"/>
      <c r="LAT275" s="113"/>
      <c r="LAU275" s="113"/>
      <c r="LAV275" s="113"/>
      <c r="LAW275" s="113"/>
      <c r="LAX275" s="113"/>
      <c r="LAY275" s="113"/>
      <c r="LAZ275" s="113"/>
      <c r="LBA275" s="113"/>
      <c r="LBB275" s="113"/>
      <c r="LBC275" s="113"/>
      <c r="LBD275" s="113"/>
      <c r="LBE275" s="113"/>
      <c r="LBF275" s="113"/>
      <c r="LBG275" s="113"/>
      <c r="LBH275" s="113"/>
      <c r="LBI275" s="113"/>
      <c r="LBJ275" s="113"/>
      <c r="LBK275" s="113"/>
      <c r="LBL275" s="113"/>
      <c r="LBM275" s="113"/>
      <c r="LBN275" s="113"/>
      <c r="LBO275" s="113"/>
      <c r="LBP275" s="113"/>
      <c r="LBQ275" s="113"/>
      <c r="LBR275" s="113"/>
      <c r="LBS275" s="113"/>
      <c r="LBT275" s="113"/>
      <c r="LBU275" s="113"/>
      <c r="LBV275" s="113"/>
      <c r="LBW275" s="113"/>
      <c r="LBX275" s="113"/>
      <c r="LBY275" s="113"/>
      <c r="LBZ275" s="113"/>
      <c r="LCA275" s="113"/>
      <c r="LCB275" s="113"/>
      <c r="LCC275" s="113"/>
      <c r="LCD275" s="113"/>
      <c r="LCE275" s="113"/>
      <c r="LCF275" s="113"/>
      <c r="LCG275" s="113"/>
      <c r="LCH275" s="113"/>
      <c r="LCI275" s="113"/>
      <c r="LCJ275" s="113"/>
      <c r="LCK275" s="113"/>
      <c r="LCL275" s="113"/>
      <c r="LCM275" s="113"/>
      <c r="LCN275" s="113"/>
      <c r="LCO275" s="113"/>
      <c r="LCP275" s="113"/>
      <c r="LCQ275" s="113"/>
      <c r="LCR275" s="113"/>
      <c r="LCS275" s="113"/>
      <c r="LCT275" s="113"/>
      <c r="LCU275" s="113"/>
      <c r="LCV275" s="113"/>
      <c r="LCW275" s="113"/>
      <c r="LCX275" s="113"/>
      <c r="LCY275" s="113"/>
      <c r="LCZ275" s="113"/>
      <c r="LDA275" s="113"/>
      <c r="LDB275" s="113"/>
      <c r="LDC275" s="113"/>
      <c r="LDD275" s="113"/>
      <c r="LDE275" s="113"/>
      <c r="LDF275" s="113"/>
      <c r="LDG275" s="113"/>
      <c r="LDH275" s="113"/>
      <c r="LDI275" s="113"/>
      <c r="LDJ275" s="113"/>
      <c r="LDK275" s="113"/>
      <c r="LDL275" s="113"/>
      <c r="LDM275" s="113"/>
      <c r="LDN275" s="113"/>
      <c r="LDO275" s="113"/>
      <c r="LDP275" s="113"/>
      <c r="LDQ275" s="113"/>
      <c r="LDR275" s="113"/>
      <c r="LDS275" s="113"/>
      <c r="LDT275" s="113"/>
      <c r="LDU275" s="113"/>
      <c r="LDV275" s="113"/>
      <c r="LDW275" s="113"/>
      <c r="LDX275" s="113"/>
      <c r="LDY275" s="113"/>
      <c r="LDZ275" s="113"/>
      <c r="LEA275" s="113"/>
      <c r="LEB275" s="113"/>
      <c r="LEC275" s="113"/>
      <c r="LED275" s="113"/>
      <c r="LEE275" s="113"/>
      <c r="LEF275" s="113"/>
      <c r="LEG275" s="113"/>
      <c r="LEH275" s="113"/>
      <c r="LEI275" s="113"/>
      <c r="LEJ275" s="113"/>
      <c r="LEK275" s="113"/>
      <c r="LEL275" s="113"/>
      <c r="LEM275" s="113"/>
      <c r="LEN275" s="113"/>
      <c r="LEO275" s="113"/>
      <c r="LEP275" s="113"/>
      <c r="LEQ275" s="113"/>
      <c r="LER275" s="113"/>
      <c r="LES275" s="113"/>
      <c r="LET275" s="113"/>
      <c r="LEU275" s="113"/>
      <c r="LEV275" s="113"/>
      <c r="LEW275" s="113"/>
      <c r="LEX275" s="113"/>
      <c r="LEY275" s="113"/>
      <c r="LEZ275" s="113"/>
      <c r="LFA275" s="113"/>
      <c r="LFB275" s="113"/>
      <c r="LFC275" s="113"/>
      <c r="LFD275" s="113"/>
      <c r="LFE275" s="113"/>
      <c r="LFF275" s="113"/>
      <c r="LFG275" s="113"/>
      <c r="LFH275" s="113"/>
      <c r="LFI275" s="113"/>
      <c r="LFJ275" s="113"/>
      <c r="LFK275" s="113"/>
      <c r="LFL275" s="113"/>
      <c r="LFM275" s="113"/>
      <c r="LFN275" s="113"/>
      <c r="LFO275" s="113"/>
      <c r="LFP275" s="113"/>
      <c r="LFQ275" s="113"/>
      <c r="LFR275" s="113"/>
      <c r="LFS275" s="113"/>
      <c r="LFT275" s="113"/>
      <c r="LFU275" s="113"/>
      <c r="LFV275" s="113"/>
      <c r="LFW275" s="113"/>
      <c r="LFX275" s="113"/>
      <c r="LFY275" s="113"/>
      <c r="LFZ275" s="113"/>
      <c r="LGA275" s="113"/>
      <c r="LGB275" s="113"/>
      <c r="LGC275" s="113"/>
      <c r="LGD275" s="113"/>
      <c r="LGE275" s="113"/>
      <c r="LGF275" s="113"/>
      <c r="LGG275" s="113"/>
      <c r="LGH275" s="113"/>
      <c r="LGI275" s="113"/>
      <c r="LGJ275" s="113"/>
      <c r="LGK275" s="113"/>
      <c r="LGL275" s="113"/>
      <c r="LGM275" s="113"/>
      <c r="LGN275" s="113"/>
      <c r="LGO275" s="113"/>
      <c r="LGP275" s="113"/>
      <c r="LGQ275" s="113"/>
      <c r="LGR275" s="113"/>
      <c r="LGS275" s="113"/>
      <c r="LGT275" s="113"/>
      <c r="LGU275" s="113"/>
      <c r="LGV275" s="113"/>
      <c r="LGW275" s="113"/>
      <c r="LGX275" s="113"/>
      <c r="LGY275" s="113"/>
      <c r="LGZ275" s="113"/>
      <c r="LHA275" s="113"/>
      <c r="LHB275" s="113"/>
      <c r="LHC275" s="113"/>
      <c r="LHD275" s="113"/>
      <c r="LHE275" s="113"/>
      <c r="LHF275" s="113"/>
      <c r="LHG275" s="113"/>
      <c r="LHH275" s="113"/>
      <c r="LHI275" s="113"/>
      <c r="LHJ275" s="113"/>
      <c r="LHK275" s="113"/>
      <c r="LHL275" s="113"/>
      <c r="LHM275" s="113"/>
      <c r="LHN275" s="113"/>
      <c r="LHO275" s="113"/>
      <c r="LHP275" s="113"/>
      <c r="LHQ275" s="113"/>
      <c r="LHR275" s="113"/>
      <c r="LHS275" s="113"/>
      <c r="LHT275" s="113"/>
      <c r="LHU275" s="113"/>
      <c r="LHV275" s="113"/>
      <c r="LHW275" s="113"/>
      <c r="LHX275" s="113"/>
      <c r="LHY275" s="113"/>
      <c r="LHZ275" s="113"/>
      <c r="LIA275" s="113"/>
      <c r="LIB275" s="113"/>
      <c r="LIC275" s="113"/>
      <c r="LID275" s="113"/>
      <c r="LIE275" s="113"/>
      <c r="LIF275" s="113"/>
      <c r="LIG275" s="113"/>
      <c r="LIH275" s="113"/>
      <c r="LII275" s="113"/>
      <c r="LIJ275" s="113"/>
      <c r="LIK275" s="113"/>
      <c r="LIL275" s="113"/>
      <c r="LIM275" s="113"/>
      <c r="LIN275" s="113"/>
      <c r="LIO275" s="113"/>
      <c r="LIP275" s="113"/>
      <c r="LIQ275" s="113"/>
      <c r="LIR275" s="113"/>
      <c r="LIS275" s="113"/>
      <c r="LIT275" s="113"/>
      <c r="LIU275" s="113"/>
      <c r="LIV275" s="113"/>
      <c r="LIW275" s="113"/>
      <c r="LIX275" s="113"/>
      <c r="LIY275" s="113"/>
      <c r="LIZ275" s="113"/>
      <c r="LJA275" s="113"/>
      <c r="LJB275" s="113"/>
      <c r="LJC275" s="113"/>
      <c r="LJD275" s="113"/>
      <c r="LJE275" s="113"/>
      <c r="LJF275" s="113"/>
      <c r="LJG275" s="113"/>
      <c r="LJH275" s="113"/>
      <c r="LJI275" s="113"/>
      <c r="LJJ275" s="113"/>
      <c r="LJK275" s="113"/>
      <c r="LJL275" s="113"/>
      <c r="LJM275" s="113"/>
      <c r="LJN275" s="113"/>
      <c r="LJO275" s="113"/>
      <c r="LJP275" s="113"/>
      <c r="LJQ275" s="113"/>
      <c r="LJR275" s="113"/>
      <c r="LJS275" s="113"/>
      <c r="LJT275" s="113"/>
      <c r="LJU275" s="113"/>
      <c r="LJV275" s="113"/>
      <c r="LJW275" s="113"/>
      <c r="LJX275" s="113"/>
      <c r="LJY275" s="113"/>
      <c r="LJZ275" s="113"/>
      <c r="LKA275" s="113"/>
      <c r="LKB275" s="113"/>
      <c r="LKC275" s="113"/>
      <c r="LKD275" s="113"/>
      <c r="LKE275" s="113"/>
      <c r="LKF275" s="113"/>
      <c r="LKG275" s="113"/>
      <c r="LKH275" s="113"/>
      <c r="LKI275" s="113"/>
      <c r="LKJ275" s="113"/>
      <c r="LKK275" s="113"/>
      <c r="LKL275" s="113"/>
      <c r="LKM275" s="113"/>
      <c r="LKN275" s="113"/>
      <c r="LKO275" s="113"/>
      <c r="LKP275" s="113"/>
      <c r="LKQ275" s="113"/>
      <c r="LKR275" s="113"/>
      <c r="LKS275" s="113"/>
      <c r="LKT275" s="113"/>
      <c r="LKU275" s="113"/>
      <c r="LKV275" s="113"/>
      <c r="LKW275" s="113"/>
      <c r="LKX275" s="113"/>
      <c r="LKY275" s="113"/>
      <c r="LKZ275" s="113"/>
      <c r="LLA275" s="113"/>
      <c r="LLB275" s="113"/>
      <c r="LLC275" s="113"/>
      <c r="LLD275" s="113"/>
      <c r="LLE275" s="113"/>
      <c r="LLF275" s="113"/>
      <c r="LLG275" s="113"/>
      <c r="LLH275" s="113"/>
      <c r="LLI275" s="113"/>
      <c r="LLJ275" s="113"/>
      <c r="LLK275" s="113"/>
      <c r="LLL275" s="113"/>
      <c r="LLM275" s="113"/>
      <c r="LLN275" s="113"/>
      <c r="LLO275" s="113"/>
      <c r="LLP275" s="113"/>
      <c r="LLQ275" s="113"/>
      <c r="LLR275" s="113"/>
      <c r="LLS275" s="113"/>
      <c r="LLT275" s="113"/>
      <c r="LLU275" s="113"/>
      <c r="LLV275" s="113"/>
      <c r="LLW275" s="113"/>
      <c r="LLX275" s="113"/>
      <c r="LLY275" s="113"/>
      <c r="LLZ275" s="113"/>
      <c r="LMA275" s="113"/>
      <c r="LMB275" s="113"/>
      <c r="LMC275" s="113"/>
      <c r="LMD275" s="113"/>
      <c r="LME275" s="113"/>
      <c r="LMF275" s="113"/>
      <c r="LMG275" s="113"/>
      <c r="LMH275" s="113"/>
      <c r="LMI275" s="113"/>
      <c r="LMJ275" s="113"/>
      <c r="LMK275" s="113"/>
      <c r="LML275" s="113"/>
      <c r="LMM275" s="113"/>
      <c r="LMN275" s="113"/>
      <c r="LMO275" s="113"/>
      <c r="LMP275" s="113"/>
      <c r="LMQ275" s="113"/>
      <c r="LMR275" s="113"/>
      <c r="LMS275" s="113"/>
      <c r="LMT275" s="113"/>
      <c r="LMU275" s="113"/>
      <c r="LMV275" s="113"/>
      <c r="LMW275" s="113"/>
      <c r="LMX275" s="113"/>
      <c r="LMY275" s="113"/>
      <c r="LMZ275" s="113"/>
      <c r="LNA275" s="113"/>
      <c r="LNB275" s="113"/>
      <c r="LNC275" s="113"/>
      <c r="LND275" s="113"/>
      <c r="LNE275" s="113"/>
      <c r="LNF275" s="113"/>
      <c r="LNG275" s="113"/>
      <c r="LNH275" s="113"/>
      <c r="LNI275" s="113"/>
      <c r="LNJ275" s="113"/>
      <c r="LNK275" s="113"/>
      <c r="LNL275" s="113"/>
      <c r="LNM275" s="113"/>
      <c r="LNN275" s="113"/>
      <c r="LNO275" s="113"/>
      <c r="LNP275" s="113"/>
      <c r="LNQ275" s="113"/>
      <c r="LNR275" s="113"/>
      <c r="LNS275" s="113"/>
      <c r="LNT275" s="113"/>
      <c r="LNU275" s="113"/>
      <c r="LNV275" s="113"/>
      <c r="LNW275" s="113"/>
      <c r="LNX275" s="113"/>
      <c r="LNY275" s="113"/>
      <c r="LNZ275" s="113"/>
      <c r="LOA275" s="113"/>
      <c r="LOB275" s="113"/>
      <c r="LOC275" s="113"/>
      <c r="LOD275" s="113"/>
      <c r="LOE275" s="113"/>
      <c r="LOF275" s="113"/>
      <c r="LOG275" s="113"/>
      <c r="LOH275" s="113"/>
      <c r="LOI275" s="113"/>
      <c r="LOJ275" s="113"/>
      <c r="LOK275" s="113"/>
      <c r="LOL275" s="113"/>
      <c r="LOM275" s="113"/>
      <c r="LON275" s="113"/>
      <c r="LOO275" s="113"/>
      <c r="LOP275" s="113"/>
      <c r="LOQ275" s="113"/>
      <c r="LOR275" s="113"/>
      <c r="LOS275" s="113"/>
      <c r="LOT275" s="113"/>
      <c r="LOU275" s="113"/>
      <c r="LOV275" s="113"/>
      <c r="LOW275" s="113"/>
      <c r="LOX275" s="113"/>
      <c r="LOY275" s="113"/>
      <c r="LOZ275" s="113"/>
      <c r="LPA275" s="113"/>
      <c r="LPB275" s="113"/>
      <c r="LPC275" s="113"/>
      <c r="LPD275" s="113"/>
      <c r="LPE275" s="113"/>
      <c r="LPF275" s="113"/>
      <c r="LPG275" s="113"/>
      <c r="LPH275" s="113"/>
      <c r="LPI275" s="113"/>
      <c r="LPJ275" s="113"/>
      <c r="LPK275" s="113"/>
      <c r="LPL275" s="113"/>
      <c r="LPM275" s="113"/>
      <c r="LPN275" s="113"/>
      <c r="LPO275" s="113"/>
      <c r="LPP275" s="113"/>
      <c r="LPQ275" s="113"/>
      <c r="LPR275" s="113"/>
      <c r="LPS275" s="113"/>
      <c r="LPT275" s="113"/>
      <c r="LPU275" s="113"/>
      <c r="LPV275" s="113"/>
      <c r="LPW275" s="113"/>
      <c r="LPX275" s="113"/>
      <c r="LPY275" s="113"/>
      <c r="LPZ275" s="113"/>
      <c r="LQA275" s="113"/>
      <c r="LQB275" s="113"/>
      <c r="LQC275" s="113"/>
      <c r="LQD275" s="113"/>
      <c r="LQE275" s="113"/>
      <c r="LQF275" s="113"/>
      <c r="LQG275" s="113"/>
      <c r="LQH275" s="113"/>
      <c r="LQI275" s="113"/>
      <c r="LQJ275" s="113"/>
      <c r="LQK275" s="113"/>
      <c r="LQL275" s="113"/>
      <c r="LQM275" s="113"/>
      <c r="LQN275" s="113"/>
      <c r="LQO275" s="113"/>
      <c r="LQP275" s="113"/>
      <c r="LQQ275" s="113"/>
      <c r="LQR275" s="113"/>
      <c r="LQS275" s="113"/>
      <c r="LQT275" s="113"/>
      <c r="LQU275" s="113"/>
      <c r="LQV275" s="113"/>
      <c r="LQW275" s="113"/>
      <c r="LQX275" s="113"/>
      <c r="LQY275" s="113"/>
      <c r="LQZ275" s="113"/>
      <c r="LRA275" s="113"/>
      <c r="LRB275" s="113"/>
      <c r="LRC275" s="113"/>
      <c r="LRD275" s="113"/>
      <c r="LRE275" s="113"/>
      <c r="LRF275" s="113"/>
      <c r="LRG275" s="113"/>
      <c r="LRH275" s="113"/>
      <c r="LRI275" s="113"/>
      <c r="LRJ275" s="113"/>
      <c r="LRK275" s="113"/>
      <c r="LRL275" s="113"/>
      <c r="LRM275" s="113"/>
      <c r="LRN275" s="113"/>
      <c r="LRO275" s="113"/>
      <c r="LRP275" s="113"/>
      <c r="LRQ275" s="113"/>
      <c r="LRR275" s="113"/>
      <c r="LRS275" s="113"/>
      <c r="LRT275" s="113"/>
      <c r="LRU275" s="113"/>
      <c r="LRV275" s="113"/>
      <c r="LRW275" s="113"/>
      <c r="LRX275" s="113"/>
      <c r="LRY275" s="113"/>
      <c r="LRZ275" s="113"/>
      <c r="LSA275" s="113"/>
      <c r="LSB275" s="113"/>
      <c r="LSC275" s="113"/>
      <c r="LSD275" s="113"/>
      <c r="LSE275" s="113"/>
      <c r="LSF275" s="113"/>
      <c r="LSG275" s="113"/>
      <c r="LSH275" s="113"/>
      <c r="LSI275" s="113"/>
      <c r="LSJ275" s="113"/>
      <c r="LSK275" s="113"/>
      <c r="LSL275" s="113"/>
      <c r="LSM275" s="113"/>
      <c r="LSN275" s="113"/>
      <c r="LSO275" s="113"/>
      <c r="LSP275" s="113"/>
      <c r="LSQ275" s="113"/>
      <c r="LSR275" s="113"/>
      <c r="LSS275" s="113"/>
      <c r="LST275" s="113"/>
      <c r="LSU275" s="113"/>
      <c r="LSV275" s="113"/>
      <c r="LSW275" s="113"/>
      <c r="LSX275" s="113"/>
      <c r="LSY275" s="113"/>
      <c r="LSZ275" s="113"/>
      <c r="LTA275" s="113"/>
      <c r="LTB275" s="113"/>
      <c r="LTC275" s="113"/>
      <c r="LTD275" s="113"/>
      <c r="LTE275" s="113"/>
      <c r="LTF275" s="113"/>
      <c r="LTG275" s="113"/>
      <c r="LTH275" s="113"/>
      <c r="LTI275" s="113"/>
      <c r="LTJ275" s="113"/>
      <c r="LTK275" s="113"/>
      <c r="LTL275" s="113"/>
      <c r="LTM275" s="113"/>
      <c r="LTN275" s="113"/>
      <c r="LTO275" s="113"/>
      <c r="LTP275" s="113"/>
      <c r="LTQ275" s="113"/>
      <c r="LTR275" s="113"/>
      <c r="LTS275" s="113"/>
      <c r="LTT275" s="113"/>
      <c r="LTU275" s="113"/>
      <c r="LTV275" s="113"/>
      <c r="LTW275" s="113"/>
      <c r="LTX275" s="113"/>
      <c r="LTY275" s="113"/>
      <c r="LTZ275" s="113"/>
      <c r="LUA275" s="113"/>
      <c r="LUB275" s="113"/>
      <c r="LUC275" s="113"/>
      <c r="LUD275" s="113"/>
      <c r="LUE275" s="113"/>
      <c r="LUF275" s="113"/>
      <c r="LUG275" s="113"/>
      <c r="LUH275" s="113"/>
      <c r="LUI275" s="113"/>
      <c r="LUJ275" s="113"/>
      <c r="LUK275" s="113"/>
      <c r="LUL275" s="113"/>
      <c r="LUM275" s="113"/>
      <c r="LUN275" s="113"/>
      <c r="LUO275" s="113"/>
      <c r="LUP275" s="113"/>
      <c r="LUQ275" s="113"/>
      <c r="LUR275" s="113"/>
      <c r="LUS275" s="113"/>
      <c r="LUT275" s="113"/>
      <c r="LUU275" s="113"/>
      <c r="LUV275" s="113"/>
      <c r="LUW275" s="113"/>
      <c r="LUX275" s="113"/>
      <c r="LUY275" s="113"/>
      <c r="LUZ275" s="113"/>
      <c r="LVA275" s="113"/>
      <c r="LVB275" s="113"/>
      <c r="LVC275" s="113"/>
      <c r="LVD275" s="113"/>
      <c r="LVE275" s="113"/>
      <c r="LVF275" s="113"/>
      <c r="LVG275" s="113"/>
      <c r="LVH275" s="113"/>
      <c r="LVI275" s="113"/>
      <c r="LVJ275" s="113"/>
      <c r="LVK275" s="113"/>
      <c r="LVL275" s="113"/>
      <c r="LVM275" s="113"/>
      <c r="LVN275" s="113"/>
      <c r="LVO275" s="113"/>
      <c r="LVP275" s="113"/>
      <c r="LVQ275" s="113"/>
      <c r="LVR275" s="113"/>
      <c r="LVS275" s="113"/>
      <c r="LVT275" s="113"/>
      <c r="LVU275" s="113"/>
      <c r="LVV275" s="113"/>
      <c r="LVW275" s="113"/>
      <c r="LVX275" s="113"/>
      <c r="LVY275" s="113"/>
      <c r="LVZ275" s="113"/>
      <c r="LWA275" s="113"/>
      <c r="LWB275" s="113"/>
      <c r="LWC275" s="113"/>
      <c r="LWD275" s="113"/>
      <c r="LWE275" s="113"/>
      <c r="LWF275" s="113"/>
      <c r="LWG275" s="113"/>
      <c r="LWH275" s="113"/>
      <c r="LWI275" s="113"/>
      <c r="LWJ275" s="113"/>
      <c r="LWK275" s="113"/>
      <c r="LWL275" s="113"/>
      <c r="LWM275" s="113"/>
      <c r="LWN275" s="113"/>
      <c r="LWO275" s="113"/>
      <c r="LWP275" s="113"/>
      <c r="LWQ275" s="113"/>
      <c r="LWR275" s="113"/>
      <c r="LWS275" s="113"/>
      <c r="LWT275" s="113"/>
      <c r="LWU275" s="113"/>
      <c r="LWV275" s="113"/>
      <c r="LWW275" s="113"/>
      <c r="LWX275" s="113"/>
      <c r="LWY275" s="113"/>
      <c r="LWZ275" s="113"/>
      <c r="LXA275" s="113"/>
      <c r="LXB275" s="113"/>
      <c r="LXC275" s="113"/>
      <c r="LXD275" s="113"/>
      <c r="LXE275" s="113"/>
      <c r="LXF275" s="113"/>
      <c r="LXG275" s="113"/>
      <c r="LXH275" s="113"/>
      <c r="LXI275" s="113"/>
      <c r="LXJ275" s="113"/>
      <c r="LXK275" s="113"/>
      <c r="LXL275" s="113"/>
      <c r="LXM275" s="113"/>
      <c r="LXN275" s="113"/>
      <c r="LXO275" s="113"/>
      <c r="LXP275" s="113"/>
      <c r="LXQ275" s="113"/>
      <c r="LXR275" s="113"/>
      <c r="LXS275" s="113"/>
      <c r="LXT275" s="113"/>
      <c r="LXU275" s="113"/>
      <c r="LXV275" s="113"/>
      <c r="LXW275" s="113"/>
      <c r="LXX275" s="113"/>
      <c r="LXY275" s="113"/>
      <c r="LXZ275" s="113"/>
      <c r="LYA275" s="113"/>
      <c r="LYB275" s="113"/>
      <c r="LYC275" s="113"/>
      <c r="LYD275" s="113"/>
      <c r="LYE275" s="113"/>
      <c r="LYF275" s="113"/>
      <c r="LYG275" s="113"/>
      <c r="LYH275" s="113"/>
      <c r="LYI275" s="113"/>
      <c r="LYJ275" s="113"/>
      <c r="LYK275" s="113"/>
      <c r="LYL275" s="113"/>
      <c r="LYM275" s="113"/>
      <c r="LYN275" s="113"/>
      <c r="LYO275" s="113"/>
      <c r="LYP275" s="113"/>
      <c r="LYQ275" s="113"/>
      <c r="LYR275" s="113"/>
      <c r="LYS275" s="113"/>
      <c r="LYT275" s="113"/>
      <c r="LYU275" s="113"/>
      <c r="LYV275" s="113"/>
      <c r="LYW275" s="113"/>
      <c r="LYX275" s="113"/>
      <c r="LYY275" s="113"/>
      <c r="LYZ275" s="113"/>
      <c r="LZA275" s="113"/>
      <c r="LZB275" s="113"/>
      <c r="LZC275" s="113"/>
      <c r="LZD275" s="113"/>
      <c r="LZE275" s="113"/>
      <c r="LZF275" s="113"/>
      <c r="LZG275" s="113"/>
      <c r="LZH275" s="113"/>
      <c r="LZI275" s="113"/>
      <c r="LZJ275" s="113"/>
      <c r="LZK275" s="113"/>
      <c r="LZL275" s="113"/>
      <c r="LZM275" s="113"/>
      <c r="LZN275" s="113"/>
      <c r="LZO275" s="113"/>
      <c r="LZP275" s="113"/>
      <c r="LZQ275" s="113"/>
      <c r="LZR275" s="113"/>
      <c r="LZS275" s="113"/>
      <c r="LZT275" s="113"/>
      <c r="LZU275" s="113"/>
      <c r="LZV275" s="113"/>
      <c r="LZW275" s="113"/>
      <c r="LZX275" s="113"/>
      <c r="LZY275" s="113"/>
      <c r="LZZ275" s="113"/>
      <c r="MAA275" s="113"/>
      <c r="MAB275" s="113"/>
      <c r="MAC275" s="113"/>
      <c r="MAD275" s="113"/>
      <c r="MAE275" s="113"/>
      <c r="MAF275" s="113"/>
      <c r="MAG275" s="113"/>
      <c r="MAH275" s="113"/>
      <c r="MAI275" s="113"/>
      <c r="MAJ275" s="113"/>
      <c r="MAK275" s="113"/>
      <c r="MAL275" s="113"/>
      <c r="MAM275" s="113"/>
      <c r="MAN275" s="113"/>
      <c r="MAO275" s="113"/>
      <c r="MAP275" s="113"/>
      <c r="MAQ275" s="113"/>
      <c r="MAR275" s="113"/>
      <c r="MAS275" s="113"/>
      <c r="MAT275" s="113"/>
      <c r="MAU275" s="113"/>
      <c r="MAV275" s="113"/>
      <c r="MAW275" s="113"/>
      <c r="MAX275" s="113"/>
      <c r="MAY275" s="113"/>
      <c r="MAZ275" s="113"/>
      <c r="MBA275" s="113"/>
      <c r="MBB275" s="113"/>
      <c r="MBC275" s="113"/>
      <c r="MBD275" s="113"/>
      <c r="MBE275" s="113"/>
      <c r="MBF275" s="113"/>
      <c r="MBG275" s="113"/>
      <c r="MBH275" s="113"/>
      <c r="MBI275" s="113"/>
      <c r="MBJ275" s="113"/>
      <c r="MBK275" s="113"/>
      <c r="MBL275" s="113"/>
      <c r="MBM275" s="113"/>
      <c r="MBN275" s="113"/>
      <c r="MBO275" s="113"/>
      <c r="MBP275" s="113"/>
      <c r="MBQ275" s="113"/>
      <c r="MBR275" s="113"/>
      <c r="MBS275" s="113"/>
      <c r="MBT275" s="113"/>
      <c r="MBU275" s="113"/>
      <c r="MBV275" s="113"/>
      <c r="MBW275" s="113"/>
      <c r="MBX275" s="113"/>
      <c r="MBY275" s="113"/>
      <c r="MBZ275" s="113"/>
      <c r="MCA275" s="113"/>
      <c r="MCB275" s="113"/>
      <c r="MCC275" s="113"/>
      <c r="MCD275" s="113"/>
      <c r="MCE275" s="113"/>
      <c r="MCF275" s="113"/>
      <c r="MCG275" s="113"/>
      <c r="MCH275" s="113"/>
      <c r="MCI275" s="113"/>
      <c r="MCJ275" s="113"/>
      <c r="MCK275" s="113"/>
      <c r="MCL275" s="113"/>
      <c r="MCM275" s="113"/>
      <c r="MCN275" s="113"/>
      <c r="MCO275" s="113"/>
      <c r="MCP275" s="113"/>
      <c r="MCQ275" s="113"/>
      <c r="MCR275" s="113"/>
      <c r="MCS275" s="113"/>
      <c r="MCT275" s="113"/>
      <c r="MCU275" s="113"/>
      <c r="MCV275" s="113"/>
      <c r="MCW275" s="113"/>
      <c r="MCX275" s="113"/>
      <c r="MCY275" s="113"/>
      <c r="MCZ275" s="113"/>
      <c r="MDA275" s="113"/>
      <c r="MDB275" s="113"/>
      <c r="MDC275" s="113"/>
      <c r="MDD275" s="113"/>
      <c r="MDE275" s="113"/>
      <c r="MDF275" s="113"/>
      <c r="MDG275" s="113"/>
      <c r="MDH275" s="113"/>
      <c r="MDI275" s="113"/>
      <c r="MDJ275" s="113"/>
      <c r="MDK275" s="113"/>
      <c r="MDL275" s="113"/>
      <c r="MDM275" s="113"/>
      <c r="MDN275" s="113"/>
      <c r="MDO275" s="113"/>
      <c r="MDP275" s="113"/>
      <c r="MDQ275" s="113"/>
      <c r="MDR275" s="113"/>
      <c r="MDS275" s="113"/>
      <c r="MDT275" s="113"/>
      <c r="MDU275" s="113"/>
      <c r="MDV275" s="113"/>
      <c r="MDW275" s="113"/>
      <c r="MDX275" s="113"/>
      <c r="MDY275" s="113"/>
      <c r="MDZ275" s="113"/>
      <c r="MEA275" s="113"/>
      <c r="MEB275" s="113"/>
      <c r="MEC275" s="113"/>
      <c r="MED275" s="113"/>
      <c r="MEE275" s="113"/>
      <c r="MEF275" s="113"/>
      <c r="MEG275" s="113"/>
      <c r="MEH275" s="113"/>
      <c r="MEI275" s="113"/>
      <c r="MEJ275" s="113"/>
      <c r="MEK275" s="113"/>
      <c r="MEL275" s="113"/>
      <c r="MEM275" s="113"/>
      <c r="MEN275" s="113"/>
      <c r="MEO275" s="113"/>
      <c r="MEP275" s="113"/>
      <c r="MEQ275" s="113"/>
      <c r="MER275" s="113"/>
      <c r="MES275" s="113"/>
      <c r="MET275" s="113"/>
      <c r="MEU275" s="113"/>
      <c r="MEV275" s="113"/>
      <c r="MEW275" s="113"/>
      <c r="MEX275" s="113"/>
      <c r="MEY275" s="113"/>
      <c r="MEZ275" s="113"/>
      <c r="MFA275" s="113"/>
      <c r="MFB275" s="113"/>
      <c r="MFC275" s="113"/>
      <c r="MFD275" s="113"/>
      <c r="MFE275" s="113"/>
      <c r="MFF275" s="113"/>
      <c r="MFG275" s="113"/>
      <c r="MFH275" s="113"/>
      <c r="MFI275" s="113"/>
      <c r="MFJ275" s="113"/>
      <c r="MFK275" s="113"/>
      <c r="MFL275" s="113"/>
      <c r="MFM275" s="113"/>
      <c r="MFN275" s="113"/>
      <c r="MFO275" s="113"/>
      <c r="MFP275" s="113"/>
      <c r="MFQ275" s="113"/>
      <c r="MFR275" s="113"/>
      <c r="MFS275" s="113"/>
      <c r="MFT275" s="113"/>
      <c r="MFU275" s="113"/>
      <c r="MFV275" s="113"/>
      <c r="MFW275" s="113"/>
      <c r="MFX275" s="113"/>
      <c r="MFY275" s="113"/>
      <c r="MFZ275" s="113"/>
      <c r="MGA275" s="113"/>
      <c r="MGB275" s="113"/>
      <c r="MGC275" s="113"/>
      <c r="MGD275" s="113"/>
      <c r="MGE275" s="113"/>
      <c r="MGF275" s="113"/>
      <c r="MGG275" s="113"/>
      <c r="MGH275" s="113"/>
      <c r="MGI275" s="113"/>
      <c r="MGJ275" s="113"/>
      <c r="MGK275" s="113"/>
      <c r="MGL275" s="113"/>
      <c r="MGM275" s="113"/>
      <c r="MGN275" s="113"/>
      <c r="MGO275" s="113"/>
      <c r="MGP275" s="113"/>
      <c r="MGQ275" s="113"/>
      <c r="MGR275" s="113"/>
      <c r="MGS275" s="113"/>
      <c r="MGT275" s="113"/>
      <c r="MGU275" s="113"/>
      <c r="MGV275" s="113"/>
      <c r="MGW275" s="113"/>
      <c r="MGX275" s="113"/>
      <c r="MGY275" s="113"/>
      <c r="MGZ275" s="113"/>
      <c r="MHA275" s="113"/>
      <c r="MHB275" s="113"/>
      <c r="MHC275" s="113"/>
      <c r="MHD275" s="113"/>
      <c r="MHE275" s="113"/>
      <c r="MHF275" s="113"/>
      <c r="MHG275" s="113"/>
      <c r="MHH275" s="113"/>
      <c r="MHI275" s="113"/>
      <c r="MHJ275" s="113"/>
      <c r="MHK275" s="113"/>
      <c r="MHL275" s="113"/>
      <c r="MHM275" s="113"/>
      <c r="MHN275" s="113"/>
      <c r="MHO275" s="113"/>
      <c r="MHP275" s="113"/>
      <c r="MHQ275" s="113"/>
      <c r="MHR275" s="113"/>
      <c r="MHS275" s="113"/>
      <c r="MHT275" s="113"/>
      <c r="MHU275" s="113"/>
      <c r="MHV275" s="113"/>
      <c r="MHW275" s="113"/>
      <c r="MHX275" s="113"/>
      <c r="MHY275" s="113"/>
      <c r="MHZ275" s="113"/>
      <c r="MIA275" s="113"/>
      <c r="MIB275" s="113"/>
      <c r="MIC275" s="113"/>
      <c r="MID275" s="113"/>
      <c r="MIE275" s="113"/>
      <c r="MIF275" s="113"/>
      <c r="MIG275" s="113"/>
      <c r="MIH275" s="113"/>
      <c r="MII275" s="113"/>
      <c r="MIJ275" s="113"/>
      <c r="MIK275" s="113"/>
      <c r="MIL275" s="113"/>
      <c r="MIM275" s="113"/>
      <c r="MIN275" s="113"/>
      <c r="MIO275" s="113"/>
      <c r="MIP275" s="113"/>
      <c r="MIQ275" s="113"/>
      <c r="MIR275" s="113"/>
      <c r="MIS275" s="113"/>
      <c r="MIT275" s="113"/>
      <c r="MIU275" s="113"/>
      <c r="MIV275" s="113"/>
      <c r="MIW275" s="113"/>
      <c r="MIX275" s="113"/>
      <c r="MIY275" s="113"/>
      <c r="MIZ275" s="113"/>
      <c r="MJA275" s="113"/>
      <c r="MJB275" s="113"/>
      <c r="MJC275" s="113"/>
      <c r="MJD275" s="113"/>
      <c r="MJE275" s="113"/>
      <c r="MJF275" s="113"/>
      <c r="MJG275" s="113"/>
      <c r="MJH275" s="113"/>
      <c r="MJI275" s="113"/>
      <c r="MJJ275" s="113"/>
      <c r="MJK275" s="113"/>
      <c r="MJL275" s="113"/>
      <c r="MJM275" s="113"/>
      <c r="MJN275" s="113"/>
      <c r="MJO275" s="113"/>
      <c r="MJP275" s="113"/>
      <c r="MJQ275" s="113"/>
      <c r="MJR275" s="113"/>
      <c r="MJS275" s="113"/>
      <c r="MJT275" s="113"/>
      <c r="MJU275" s="113"/>
      <c r="MJV275" s="113"/>
      <c r="MJW275" s="113"/>
      <c r="MJX275" s="113"/>
      <c r="MJY275" s="113"/>
      <c r="MJZ275" s="113"/>
      <c r="MKA275" s="113"/>
      <c r="MKB275" s="113"/>
      <c r="MKC275" s="113"/>
      <c r="MKD275" s="113"/>
      <c r="MKE275" s="113"/>
      <c r="MKF275" s="113"/>
      <c r="MKG275" s="113"/>
      <c r="MKH275" s="113"/>
      <c r="MKI275" s="113"/>
      <c r="MKJ275" s="113"/>
      <c r="MKK275" s="113"/>
      <c r="MKL275" s="113"/>
      <c r="MKM275" s="113"/>
      <c r="MKN275" s="113"/>
      <c r="MKO275" s="113"/>
      <c r="MKP275" s="113"/>
      <c r="MKQ275" s="113"/>
      <c r="MKR275" s="113"/>
      <c r="MKS275" s="113"/>
      <c r="MKT275" s="113"/>
      <c r="MKU275" s="113"/>
      <c r="MKV275" s="113"/>
      <c r="MKW275" s="113"/>
      <c r="MKX275" s="113"/>
      <c r="MKY275" s="113"/>
      <c r="MKZ275" s="113"/>
      <c r="MLA275" s="113"/>
      <c r="MLB275" s="113"/>
      <c r="MLC275" s="113"/>
      <c r="MLD275" s="113"/>
      <c r="MLE275" s="113"/>
      <c r="MLF275" s="113"/>
      <c r="MLG275" s="113"/>
      <c r="MLH275" s="113"/>
      <c r="MLI275" s="113"/>
      <c r="MLJ275" s="113"/>
      <c r="MLK275" s="113"/>
      <c r="MLL275" s="113"/>
      <c r="MLM275" s="113"/>
      <c r="MLN275" s="113"/>
      <c r="MLO275" s="113"/>
      <c r="MLP275" s="113"/>
      <c r="MLQ275" s="113"/>
      <c r="MLR275" s="113"/>
      <c r="MLS275" s="113"/>
      <c r="MLT275" s="113"/>
      <c r="MLU275" s="113"/>
      <c r="MLV275" s="113"/>
      <c r="MLW275" s="113"/>
      <c r="MLX275" s="113"/>
      <c r="MLY275" s="113"/>
      <c r="MLZ275" s="113"/>
      <c r="MMA275" s="113"/>
      <c r="MMB275" s="113"/>
      <c r="MMC275" s="113"/>
      <c r="MMD275" s="113"/>
      <c r="MME275" s="113"/>
      <c r="MMF275" s="113"/>
      <c r="MMG275" s="113"/>
      <c r="MMH275" s="113"/>
      <c r="MMI275" s="113"/>
      <c r="MMJ275" s="113"/>
      <c r="MMK275" s="113"/>
      <c r="MML275" s="113"/>
      <c r="MMM275" s="113"/>
      <c r="MMN275" s="113"/>
      <c r="MMO275" s="113"/>
      <c r="MMP275" s="113"/>
      <c r="MMQ275" s="113"/>
      <c r="MMR275" s="113"/>
      <c r="MMS275" s="113"/>
      <c r="MMT275" s="113"/>
      <c r="MMU275" s="113"/>
      <c r="MMV275" s="113"/>
      <c r="MMW275" s="113"/>
      <c r="MMX275" s="113"/>
      <c r="MMY275" s="113"/>
      <c r="MMZ275" s="113"/>
      <c r="MNA275" s="113"/>
      <c r="MNB275" s="113"/>
      <c r="MNC275" s="113"/>
      <c r="MND275" s="113"/>
      <c r="MNE275" s="113"/>
      <c r="MNF275" s="113"/>
      <c r="MNG275" s="113"/>
      <c r="MNH275" s="113"/>
      <c r="MNI275" s="113"/>
      <c r="MNJ275" s="113"/>
      <c r="MNK275" s="113"/>
      <c r="MNL275" s="113"/>
      <c r="MNM275" s="113"/>
      <c r="MNN275" s="113"/>
      <c r="MNO275" s="113"/>
      <c r="MNP275" s="113"/>
      <c r="MNQ275" s="113"/>
      <c r="MNR275" s="113"/>
      <c r="MNS275" s="113"/>
      <c r="MNT275" s="113"/>
      <c r="MNU275" s="113"/>
      <c r="MNV275" s="113"/>
      <c r="MNW275" s="113"/>
      <c r="MNX275" s="113"/>
      <c r="MNY275" s="113"/>
      <c r="MNZ275" s="113"/>
      <c r="MOA275" s="113"/>
      <c r="MOB275" s="113"/>
      <c r="MOC275" s="113"/>
      <c r="MOD275" s="113"/>
      <c r="MOE275" s="113"/>
      <c r="MOF275" s="113"/>
      <c r="MOG275" s="113"/>
      <c r="MOH275" s="113"/>
      <c r="MOI275" s="113"/>
      <c r="MOJ275" s="113"/>
      <c r="MOK275" s="113"/>
      <c r="MOL275" s="113"/>
      <c r="MOM275" s="113"/>
      <c r="MON275" s="113"/>
      <c r="MOO275" s="113"/>
      <c r="MOP275" s="113"/>
      <c r="MOQ275" s="113"/>
      <c r="MOR275" s="113"/>
      <c r="MOS275" s="113"/>
      <c r="MOT275" s="113"/>
      <c r="MOU275" s="113"/>
      <c r="MOV275" s="113"/>
      <c r="MOW275" s="113"/>
      <c r="MOX275" s="113"/>
      <c r="MOY275" s="113"/>
      <c r="MOZ275" s="113"/>
      <c r="MPA275" s="113"/>
      <c r="MPB275" s="113"/>
      <c r="MPC275" s="113"/>
      <c r="MPD275" s="113"/>
      <c r="MPE275" s="113"/>
      <c r="MPF275" s="113"/>
      <c r="MPG275" s="113"/>
      <c r="MPH275" s="113"/>
      <c r="MPI275" s="113"/>
      <c r="MPJ275" s="113"/>
      <c r="MPK275" s="113"/>
      <c r="MPL275" s="113"/>
      <c r="MPM275" s="113"/>
      <c r="MPN275" s="113"/>
      <c r="MPO275" s="113"/>
      <c r="MPP275" s="113"/>
      <c r="MPQ275" s="113"/>
      <c r="MPR275" s="113"/>
      <c r="MPS275" s="113"/>
      <c r="MPT275" s="113"/>
      <c r="MPU275" s="113"/>
      <c r="MPV275" s="113"/>
      <c r="MPW275" s="113"/>
      <c r="MPX275" s="113"/>
      <c r="MPY275" s="113"/>
      <c r="MPZ275" s="113"/>
      <c r="MQA275" s="113"/>
      <c r="MQB275" s="113"/>
      <c r="MQC275" s="113"/>
      <c r="MQD275" s="113"/>
      <c r="MQE275" s="113"/>
      <c r="MQF275" s="113"/>
      <c r="MQG275" s="113"/>
      <c r="MQH275" s="113"/>
      <c r="MQI275" s="113"/>
      <c r="MQJ275" s="113"/>
      <c r="MQK275" s="113"/>
      <c r="MQL275" s="113"/>
      <c r="MQM275" s="113"/>
      <c r="MQN275" s="113"/>
      <c r="MQO275" s="113"/>
      <c r="MQP275" s="113"/>
      <c r="MQQ275" s="113"/>
      <c r="MQR275" s="113"/>
      <c r="MQS275" s="113"/>
      <c r="MQT275" s="113"/>
      <c r="MQU275" s="113"/>
      <c r="MQV275" s="113"/>
      <c r="MQW275" s="113"/>
      <c r="MQX275" s="113"/>
      <c r="MQY275" s="113"/>
      <c r="MQZ275" s="113"/>
      <c r="MRA275" s="113"/>
      <c r="MRB275" s="113"/>
      <c r="MRC275" s="113"/>
      <c r="MRD275" s="113"/>
      <c r="MRE275" s="113"/>
      <c r="MRF275" s="113"/>
      <c r="MRG275" s="113"/>
      <c r="MRH275" s="113"/>
      <c r="MRI275" s="113"/>
      <c r="MRJ275" s="113"/>
      <c r="MRK275" s="113"/>
      <c r="MRL275" s="113"/>
      <c r="MRM275" s="113"/>
      <c r="MRN275" s="113"/>
      <c r="MRO275" s="113"/>
      <c r="MRP275" s="113"/>
      <c r="MRQ275" s="113"/>
      <c r="MRR275" s="113"/>
      <c r="MRS275" s="113"/>
      <c r="MRT275" s="113"/>
      <c r="MRU275" s="113"/>
      <c r="MRV275" s="113"/>
      <c r="MRW275" s="113"/>
      <c r="MRX275" s="113"/>
      <c r="MRY275" s="113"/>
      <c r="MRZ275" s="113"/>
      <c r="MSA275" s="113"/>
      <c r="MSB275" s="113"/>
      <c r="MSC275" s="113"/>
      <c r="MSD275" s="113"/>
      <c r="MSE275" s="113"/>
      <c r="MSF275" s="113"/>
      <c r="MSG275" s="113"/>
      <c r="MSH275" s="113"/>
      <c r="MSI275" s="113"/>
      <c r="MSJ275" s="113"/>
      <c r="MSK275" s="113"/>
      <c r="MSL275" s="113"/>
      <c r="MSM275" s="113"/>
      <c r="MSN275" s="113"/>
      <c r="MSO275" s="113"/>
      <c r="MSP275" s="113"/>
      <c r="MSQ275" s="113"/>
      <c r="MSR275" s="113"/>
      <c r="MSS275" s="113"/>
      <c r="MST275" s="113"/>
      <c r="MSU275" s="113"/>
      <c r="MSV275" s="113"/>
      <c r="MSW275" s="113"/>
      <c r="MSX275" s="113"/>
      <c r="MSY275" s="113"/>
      <c r="MSZ275" s="113"/>
      <c r="MTA275" s="113"/>
      <c r="MTB275" s="113"/>
      <c r="MTC275" s="113"/>
      <c r="MTD275" s="113"/>
      <c r="MTE275" s="113"/>
      <c r="MTF275" s="113"/>
      <c r="MTG275" s="113"/>
      <c r="MTH275" s="113"/>
      <c r="MTI275" s="113"/>
      <c r="MTJ275" s="113"/>
      <c r="MTK275" s="113"/>
      <c r="MTL275" s="113"/>
      <c r="MTM275" s="113"/>
      <c r="MTN275" s="113"/>
      <c r="MTO275" s="113"/>
      <c r="MTP275" s="113"/>
      <c r="MTQ275" s="113"/>
      <c r="MTR275" s="113"/>
      <c r="MTS275" s="113"/>
      <c r="MTT275" s="113"/>
      <c r="MTU275" s="113"/>
      <c r="MTV275" s="113"/>
      <c r="MTW275" s="113"/>
      <c r="MTX275" s="113"/>
      <c r="MTY275" s="113"/>
      <c r="MTZ275" s="113"/>
      <c r="MUA275" s="113"/>
      <c r="MUB275" s="113"/>
      <c r="MUC275" s="113"/>
      <c r="MUD275" s="113"/>
      <c r="MUE275" s="113"/>
      <c r="MUF275" s="113"/>
      <c r="MUG275" s="113"/>
      <c r="MUH275" s="113"/>
      <c r="MUI275" s="113"/>
      <c r="MUJ275" s="113"/>
      <c r="MUK275" s="113"/>
      <c r="MUL275" s="113"/>
      <c r="MUM275" s="113"/>
      <c r="MUN275" s="113"/>
      <c r="MUO275" s="113"/>
      <c r="MUP275" s="113"/>
      <c r="MUQ275" s="113"/>
      <c r="MUR275" s="113"/>
      <c r="MUS275" s="113"/>
      <c r="MUT275" s="113"/>
      <c r="MUU275" s="113"/>
      <c r="MUV275" s="113"/>
      <c r="MUW275" s="113"/>
      <c r="MUX275" s="113"/>
      <c r="MUY275" s="113"/>
      <c r="MUZ275" s="113"/>
      <c r="MVA275" s="113"/>
      <c r="MVB275" s="113"/>
      <c r="MVC275" s="113"/>
      <c r="MVD275" s="113"/>
      <c r="MVE275" s="113"/>
      <c r="MVF275" s="113"/>
      <c r="MVG275" s="113"/>
      <c r="MVH275" s="113"/>
      <c r="MVI275" s="113"/>
      <c r="MVJ275" s="113"/>
      <c r="MVK275" s="113"/>
      <c r="MVL275" s="113"/>
      <c r="MVM275" s="113"/>
      <c r="MVN275" s="113"/>
      <c r="MVO275" s="113"/>
      <c r="MVP275" s="113"/>
      <c r="MVQ275" s="113"/>
      <c r="MVR275" s="113"/>
      <c r="MVS275" s="113"/>
      <c r="MVT275" s="113"/>
      <c r="MVU275" s="113"/>
      <c r="MVV275" s="113"/>
      <c r="MVW275" s="113"/>
      <c r="MVX275" s="113"/>
      <c r="MVY275" s="113"/>
      <c r="MVZ275" s="113"/>
      <c r="MWA275" s="113"/>
      <c r="MWB275" s="113"/>
      <c r="MWC275" s="113"/>
      <c r="MWD275" s="113"/>
      <c r="MWE275" s="113"/>
      <c r="MWF275" s="113"/>
      <c r="MWG275" s="113"/>
      <c r="MWH275" s="113"/>
      <c r="MWI275" s="113"/>
      <c r="MWJ275" s="113"/>
      <c r="MWK275" s="113"/>
      <c r="MWL275" s="113"/>
      <c r="MWM275" s="113"/>
      <c r="MWN275" s="113"/>
      <c r="MWO275" s="113"/>
      <c r="MWP275" s="113"/>
      <c r="MWQ275" s="113"/>
      <c r="MWR275" s="113"/>
      <c r="MWS275" s="113"/>
      <c r="MWT275" s="113"/>
      <c r="MWU275" s="113"/>
      <c r="MWV275" s="113"/>
      <c r="MWW275" s="113"/>
      <c r="MWX275" s="113"/>
      <c r="MWY275" s="113"/>
      <c r="MWZ275" s="113"/>
      <c r="MXA275" s="113"/>
      <c r="MXB275" s="113"/>
      <c r="MXC275" s="113"/>
      <c r="MXD275" s="113"/>
      <c r="MXE275" s="113"/>
      <c r="MXF275" s="113"/>
      <c r="MXG275" s="113"/>
      <c r="MXH275" s="113"/>
      <c r="MXI275" s="113"/>
      <c r="MXJ275" s="113"/>
      <c r="MXK275" s="113"/>
      <c r="MXL275" s="113"/>
      <c r="MXM275" s="113"/>
      <c r="MXN275" s="113"/>
      <c r="MXO275" s="113"/>
      <c r="MXP275" s="113"/>
      <c r="MXQ275" s="113"/>
      <c r="MXR275" s="113"/>
      <c r="MXS275" s="113"/>
      <c r="MXT275" s="113"/>
      <c r="MXU275" s="113"/>
      <c r="MXV275" s="113"/>
      <c r="MXW275" s="113"/>
      <c r="MXX275" s="113"/>
      <c r="MXY275" s="113"/>
      <c r="MXZ275" s="113"/>
      <c r="MYA275" s="113"/>
      <c r="MYB275" s="113"/>
      <c r="MYC275" s="113"/>
      <c r="MYD275" s="113"/>
      <c r="MYE275" s="113"/>
      <c r="MYF275" s="113"/>
      <c r="MYG275" s="113"/>
      <c r="MYH275" s="113"/>
      <c r="MYI275" s="113"/>
      <c r="MYJ275" s="113"/>
      <c r="MYK275" s="113"/>
      <c r="MYL275" s="113"/>
      <c r="MYM275" s="113"/>
      <c r="MYN275" s="113"/>
      <c r="MYO275" s="113"/>
      <c r="MYP275" s="113"/>
      <c r="MYQ275" s="113"/>
      <c r="MYR275" s="113"/>
      <c r="MYS275" s="113"/>
      <c r="MYT275" s="113"/>
      <c r="MYU275" s="113"/>
      <c r="MYV275" s="113"/>
      <c r="MYW275" s="113"/>
      <c r="MYX275" s="113"/>
      <c r="MYY275" s="113"/>
      <c r="MYZ275" s="113"/>
      <c r="MZA275" s="113"/>
      <c r="MZB275" s="113"/>
      <c r="MZC275" s="113"/>
      <c r="MZD275" s="113"/>
      <c r="MZE275" s="113"/>
      <c r="MZF275" s="113"/>
      <c r="MZG275" s="113"/>
      <c r="MZH275" s="113"/>
      <c r="MZI275" s="113"/>
      <c r="MZJ275" s="113"/>
      <c r="MZK275" s="113"/>
      <c r="MZL275" s="113"/>
      <c r="MZM275" s="113"/>
      <c r="MZN275" s="113"/>
      <c r="MZO275" s="113"/>
      <c r="MZP275" s="113"/>
      <c r="MZQ275" s="113"/>
      <c r="MZR275" s="113"/>
      <c r="MZS275" s="113"/>
      <c r="MZT275" s="113"/>
      <c r="MZU275" s="113"/>
      <c r="MZV275" s="113"/>
      <c r="MZW275" s="113"/>
      <c r="MZX275" s="113"/>
      <c r="MZY275" s="113"/>
      <c r="MZZ275" s="113"/>
      <c r="NAA275" s="113"/>
      <c r="NAB275" s="113"/>
      <c r="NAC275" s="113"/>
      <c r="NAD275" s="113"/>
      <c r="NAE275" s="113"/>
      <c r="NAF275" s="113"/>
      <c r="NAG275" s="113"/>
      <c r="NAH275" s="113"/>
      <c r="NAI275" s="113"/>
      <c r="NAJ275" s="113"/>
      <c r="NAK275" s="113"/>
      <c r="NAL275" s="113"/>
      <c r="NAM275" s="113"/>
      <c r="NAN275" s="113"/>
      <c r="NAO275" s="113"/>
      <c r="NAP275" s="113"/>
      <c r="NAQ275" s="113"/>
      <c r="NAR275" s="113"/>
      <c r="NAS275" s="113"/>
      <c r="NAT275" s="113"/>
      <c r="NAU275" s="113"/>
      <c r="NAV275" s="113"/>
      <c r="NAW275" s="113"/>
      <c r="NAX275" s="113"/>
      <c r="NAY275" s="113"/>
      <c r="NAZ275" s="113"/>
      <c r="NBA275" s="113"/>
      <c r="NBB275" s="113"/>
      <c r="NBC275" s="113"/>
      <c r="NBD275" s="113"/>
      <c r="NBE275" s="113"/>
      <c r="NBF275" s="113"/>
      <c r="NBG275" s="113"/>
      <c r="NBH275" s="113"/>
      <c r="NBI275" s="113"/>
      <c r="NBJ275" s="113"/>
      <c r="NBK275" s="113"/>
      <c r="NBL275" s="113"/>
      <c r="NBM275" s="113"/>
      <c r="NBN275" s="113"/>
      <c r="NBO275" s="113"/>
      <c r="NBP275" s="113"/>
      <c r="NBQ275" s="113"/>
      <c r="NBR275" s="113"/>
      <c r="NBS275" s="113"/>
      <c r="NBT275" s="113"/>
      <c r="NBU275" s="113"/>
      <c r="NBV275" s="113"/>
      <c r="NBW275" s="113"/>
      <c r="NBX275" s="113"/>
      <c r="NBY275" s="113"/>
      <c r="NBZ275" s="113"/>
      <c r="NCA275" s="113"/>
      <c r="NCB275" s="113"/>
      <c r="NCC275" s="113"/>
      <c r="NCD275" s="113"/>
      <c r="NCE275" s="113"/>
      <c r="NCF275" s="113"/>
      <c r="NCG275" s="113"/>
      <c r="NCH275" s="113"/>
      <c r="NCI275" s="113"/>
      <c r="NCJ275" s="113"/>
      <c r="NCK275" s="113"/>
      <c r="NCL275" s="113"/>
      <c r="NCM275" s="113"/>
      <c r="NCN275" s="113"/>
      <c r="NCO275" s="113"/>
      <c r="NCP275" s="113"/>
      <c r="NCQ275" s="113"/>
      <c r="NCR275" s="113"/>
      <c r="NCS275" s="113"/>
      <c r="NCT275" s="113"/>
      <c r="NCU275" s="113"/>
      <c r="NCV275" s="113"/>
      <c r="NCW275" s="113"/>
      <c r="NCX275" s="113"/>
      <c r="NCY275" s="113"/>
      <c r="NCZ275" s="113"/>
      <c r="NDA275" s="113"/>
      <c r="NDB275" s="113"/>
      <c r="NDC275" s="113"/>
      <c r="NDD275" s="113"/>
      <c r="NDE275" s="113"/>
      <c r="NDF275" s="113"/>
      <c r="NDG275" s="113"/>
      <c r="NDH275" s="113"/>
      <c r="NDI275" s="113"/>
      <c r="NDJ275" s="113"/>
      <c r="NDK275" s="113"/>
      <c r="NDL275" s="113"/>
      <c r="NDM275" s="113"/>
      <c r="NDN275" s="113"/>
      <c r="NDO275" s="113"/>
      <c r="NDP275" s="113"/>
      <c r="NDQ275" s="113"/>
      <c r="NDR275" s="113"/>
      <c r="NDS275" s="113"/>
      <c r="NDT275" s="113"/>
      <c r="NDU275" s="113"/>
      <c r="NDV275" s="113"/>
      <c r="NDW275" s="113"/>
      <c r="NDX275" s="113"/>
      <c r="NDY275" s="113"/>
      <c r="NDZ275" s="113"/>
      <c r="NEA275" s="113"/>
      <c r="NEB275" s="113"/>
      <c r="NEC275" s="113"/>
      <c r="NED275" s="113"/>
      <c r="NEE275" s="113"/>
      <c r="NEF275" s="113"/>
      <c r="NEG275" s="113"/>
      <c r="NEH275" s="113"/>
      <c r="NEI275" s="113"/>
      <c r="NEJ275" s="113"/>
      <c r="NEK275" s="113"/>
      <c r="NEL275" s="113"/>
      <c r="NEM275" s="113"/>
      <c r="NEN275" s="113"/>
      <c r="NEO275" s="113"/>
      <c r="NEP275" s="113"/>
      <c r="NEQ275" s="113"/>
      <c r="NER275" s="113"/>
      <c r="NES275" s="113"/>
      <c r="NET275" s="113"/>
      <c r="NEU275" s="113"/>
      <c r="NEV275" s="113"/>
      <c r="NEW275" s="113"/>
      <c r="NEX275" s="113"/>
      <c r="NEY275" s="113"/>
      <c r="NEZ275" s="113"/>
      <c r="NFA275" s="113"/>
      <c r="NFB275" s="113"/>
      <c r="NFC275" s="113"/>
      <c r="NFD275" s="113"/>
      <c r="NFE275" s="113"/>
      <c r="NFF275" s="113"/>
      <c r="NFG275" s="113"/>
      <c r="NFH275" s="113"/>
      <c r="NFI275" s="113"/>
      <c r="NFJ275" s="113"/>
      <c r="NFK275" s="113"/>
      <c r="NFL275" s="113"/>
      <c r="NFM275" s="113"/>
      <c r="NFN275" s="113"/>
      <c r="NFO275" s="113"/>
      <c r="NFP275" s="113"/>
      <c r="NFQ275" s="113"/>
      <c r="NFR275" s="113"/>
      <c r="NFS275" s="113"/>
      <c r="NFT275" s="113"/>
      <c r="NFU275" s="113"/>
      <c r="NFV275" s="113"/>
      <c r="NFW275" s="113"/>
      <c r="NFX275" s="113"/>
      <c r="NFY275" s="113"/>
      <c r="NFZ275" s="113"/>
      <c r="NGA275" s="113"/>
      <c r="NGB275" s="113"/>
      <c r="NGC275" s="113"/>
      <c r="NGD275" s="113"/>
      <c r="NGE275" s="113"/>
      <c r="NGF275" s="113"/>
      <c r="NGG275" s="113"/>
      <c r="NGH275" s="113"/>
      <c r="NGI275" s="113"/>
      <c r="NGJ275" s="113"/>
      <c r="NGK275" s="113"/>
      <c r="NGL275" s="113"/>
      <c r="NGM275" s="113"/>
      <c r="NGN275" s="113"/>
      <c r="NGO275" s="113"/>
      <c r="NGP275" s="113"/>
      <c r="NGQ275" s="113"/>
      <c r="NGR275" s="113"/>
      <c r="NGS275" s="113"/>
      <c r="NGT275" s="113"/>
      <c r="NGU275" s="113"/>
      <c r="NGV275" s="113"/>
      <c r="NGW275" s="113"/>
      <c r="NGX275" s="113"/>
      <c r="NGY275" s="113"/>
      <c r="NGZ275" s="113"/>
      <c r="NHA275" s="113"/>
      <c r="NHB275" s="113"/>
      <c r="NHC275" s="113"/>
      <c r="NHD275" s="113"/>
      <c r="NHE275" s="113"/>
      <c r="NHF275" s="113"/>
      <c r="NHG275" s="113"/>
      <c r="NHH275" s="113"/>
      <c r="NHI275" s="113"/>
      <c r="NHJ275" s="113"/>
      <c r="NHK275" s="113"/>
      <c r="NHL275" s="113"/>
      <c r="NHM275" s="113"/>
      <c r="NHN275" s="113"/>
      <c r="NHO275" s="113"/>
      <c r="NHP275" s="113"/>
      <c r="NHQ275" s="113"/>
      <c r="NHR275" s="113"/>
      <c r="NHS275" s="113"/>
      <c r="NHT275" s="113"/>
      <c r="NHU275" s="113"/>
      <c r="NHV275" s="113"/>
      <c r="NHW275" s="113"/>
      <c r="NHX275" s="113"/>
      <c r="NHY275" s="113"/>
      <c r="NHZ275" s="113"/>
      <c r="NIA275" s="113"/>
      <c r="NIB275" s="113"/>
      <c r="NIC275" s="113"/>
      <c r="NID275" s="113"/>
      <c r="NIE275" s="113"/>
      <c r="NIF275" s="113"/>
      <c r="NIG275" s="113"/>
      <c r="NIH275" s="113"/>
      <c r="NII275" s="113"/>
      <c r="NIJ275" s="113"/>
      <c r="NIK275" s="113"/>
      <c r="NIL275" s="113"/>
      <c r="NIM275" s="113"/>
      <c r="NIN275" s="113"/>
      <c r="NIO275" s="113"/>
      <c r="NIP275" s="113"/>
      <c r="NIQ275" s="113"/>
      <c r="NIR275" s="113"/>
      <c r="NIS275" s="113"/>
      <c r="NIT275" s="113"/>
      <c r="NIU275" s="113"/>
      <c r="NIV275" s="113"/>
      <c r="NIW275" s="113"/>
      <c r="NIX275" s="113"/>
      <c r="NIY275" s="113"/>
      <c r="NIZ275" s="113"/>
      <c r="NJA275" s="113"/>
      <c r="NJB275" s="113"/>
      <c r="NJC275" s="113"/>
      <c r="NJD275" s="113"/>
      <c r="NJE275" s="113"/>
      <c r="NJF275" s="113"/>
      <c r="NJG275" s="113"/>
      <c r="NJH275" s="113"/>
      <c r="NJI275" s="113"/>
      <c r="NJJ275" s="113"/>
      <c r="NJK275" s="113"/>
      <c r="NJL275" s="113"/>
      <c r="NJM275" s="113"/>
      <c r="NJN275" s="113"/>
      <c r="NJO275" s="113"/>
      <c r="NJP275" s="113"/>
      <c r="NJQ275" s="113"/>
      <c r="NJR275" s="113"/>
      <c r="NJS275" s="113"/>
      <c r="NJT275" s="113"/>
      <c r="NJU275" s="113"/>
      <c r="NJV275" s="113"/>
      <c r="NJW275" s="113"/>
      <c r="NJX275" s="113"/>
      <c r="NJY275" s="113"/>
      <c r="NJZ275" s="113"/>
      <c r="NKA275" s="113"/>
      <c r="NKB275" s="113"/>
      <c r="NKC275" s="113"/>
      <c r="NKD275" s="113"/>
      <c r="NKE275" s="113"/>
      <c r="NKF275" s="113"/>
      <c r="NKG275" s="113"/>
      <c r="NKH275" s="113"/>
      <c r="NKI275" s="113"/>
      <c r="NKJ275" s="113"/>
      <c r="NKK275" s="113"/>
      <c r="NKL275" s="113"/>
      <c r="NKM275" s="113"/>
      <c r="NKN275" s="113"/>
      <c r="NKO275" s="113"/>
      <c r="NKP275" s="113"/>
      <c r="NKQ275" s="113"/>
      <c r="NKR275" s="113"/>
      <c r="NKS275" s="113"/>
      <c r="NKT275" s="113"/>
      <c r="NKU275" s="113"/>
      <c r="NKV275" s="113"/>
      <c r="NKW275" s="113"/>
      <c r="NKX275" s="113"/>
      <c r="NKY275" s="113"/>
      <c r="NKZ275" s="113"/>
      <c r="NLA275" s="113"/>
      <c r="NLB275" s="113"/>
      <c r="NLC275" s="113"/>
      <c r="NLD275" s="113"/>
      <c r="NLE275" s="113"/>
      <c r="NLF275" s="113"/>
      <c r="NLG275" s="113"/>
      <c r="NLH275" s="113"/>
      <c r="NLI275" s="113"/>
      <c r="NLJ275" s="113"/>
      <c r="NLK275" s="113"/>
      <c r="NLL275" s="113"/>
      <c r="NLM275" s="113"/>
      <c r="NLN275" s="113"/>
      <c r="NLO275" s="113"/>
      <c r="NLP275" s="113"/>
      <c r="NLQ275" s="113"/>
      <c r="NLR275" s="113"/>
      <c r="NLS275" s="113"/>
      <c r="NLT275" s="113"/>
      <c r="NLU275" s="113"/>
      <c r="NLV275" s="113"/>
      <c r="NLW275" s="113"/>
      <c r="NLX275" s="113"/>
      <c r="NLY275" s="113"/>
      <c r="NLZ275" s="113"/>
      <c r="NMA275" s="113"/>
      <c r="NMB275" s="113"/>
      <c r="NMC275" s="113"/>
      <c r="NMD275" s="113"/>
      <c r="NME275" s="113"/>
      <c r="NMF275" s="113"/>
      <c r="NMG275" s="113"/>
      <c r="NMH275" s="113"/>
      <c r="NMI275" s="113"/>
      <c r="NMJ275" s="113"/>
      <c r="NMK275" s="113"/>
      <c r="NML275" s="113"/>
      <c r="NMM275" s="113"/>
      <c r="NMN275" s="113"/>
      <c r="NMO275" s="113"/>
      <c r="NMP275" s="113"/>
      <c r="NMQ275" s="113"/>
      <c r="NMR275" s="113"/>
      <c r="NMS275" s="113"/>
      <c r="NMT275" s="113"/>
      <c r="NMU275" s="113"/>
      <c r="NMV275" s="113"/>
      <c r="NMW275" s="113"/>
      <c r="NMX275" s="113"/>
      <c r="NMY275" s="113"/>
      <c r="NMZ275" s="113"/>
      <c r="NNA275" s="113"/>
      <c r="NNB275" s="113"/>
      <c r="NNC275" s="113"/>
      <c r="NND275" s="113"/>
      <c r="NNE275" s="113"/>
      <c r="NNF275" s="113"/>
      <c r="NNG275" s="113"/>
      <c r="NNH275" s="113"/>
      <c r="NNI275" s="113"/>
      <c r="NNJ275" s="113"/>
      <c r="NNK275" s="113"/>
      <c r="NNL275" s="113"/>
      <c r="NNM275" s="113"/>
      <c r="NNN275" s="113"/>
      <c r="NNO275" s="113"/>
      <c r="NNP275" s="113"/>
      <c r="NNQ275" s="113"/>
      <c r="NNR275" s="113"/>
      <c r="NNS275" s="113"/>
      <c r="NNT275" s="113"/>
      <c r="NNU275" s="113"/>
      <c r="NNV275" s="113"/>
      <c r="NNW275" s="113"/>
      <c r="NNX275" s="113"/>
      <c r="NNY275" s="113"/>
      <c r="NNZ275" s="113"/>
      <c r="NOA275" s="113"/>
      <c r="NOB275" s="113"/>
      <c r="NOC275" s="113"/>
      <c r="NOD275" s="113"/>
      <c r="NOE275" s="113"/>
      <c r="NOF275" s="113"/>
      <c r="NOG275" s="113"/>
      <c r="NOH275" s="113"/>
      <c r="NOI275" s="113"/>
      <c r="NOJ275" s="113"/>
      <c r="NOK275" s="113"/>
      <c r="NOL275" s="113"/>
      <c r="NOM275" s="113"/>
      <c r="NON275" s="113"/>
      <c r="NOO275" s="113"/>
      <c r="NOP275" s="113"/>
      <c r="NOQ275" s="113"/>
      <c r="NOR275" s="113"/>
      <c r="NOS275" s="113"/>
      <c r="NOT275" s="113"/>
      <c r="NOU275" s="113"/>
      <c r="NOV275" s="113"/>
      <c r="NOW275" s="113"/>
      <c r="NOX275" s="113"/>
      <c r="NOY275" s="113"/>
      <c r="NOZ275" s="113"/>
      <c r="NPA275" s="113"/>
      <c r="NPB275" s="113"/>
      <c r="NPC275" s="113"/>
      <c r="NPD275" s="113"/>
      <c r="NPE275" s="113"/>
      <c r="NPF275" s="113"/>
      <c r="NPG275" s="113"/>
      <c r="NPH275" s="113"/>
      <c r="NPI275" s="113"/>
      <c r="NPJ275" s="113"/>
      <c r="NPK275" s="113"/>
      <c r="NPL275" s="113"/>
      <c r="NPM275" s="113"/>
      <c r="NPN275" s="113"/>
      <c r="NPO275" s="113"/>
      <c r="NPP275" s="113"/>
      <c r="NPQ275" s="113"/>
      <c r="NPR275" s="113"/>
      <c r="NPS275" s="113"/>
      <c r="NPT275" s="113"/>
      <c r="NPU275" s="113"/>
      <c r="NPV275" s="113"/>
      <c r="NPW275" s="113"/>
      <c r="NPX275" s="113"/>
      <c r="NPY275" s="113"/>
      <c r="NPZ275" s="113"/>
      <c r="NQA275" s="113"/>
      <c r="NQB275" s="113"/>
      <c r="NQC275" s="113"/>
      <c r="NQD275" s="113"/>
      <c r="NQE275" s="113"/>
      <c r="NQF275" s="113"/>
      <c r="NQG275" s="113"/>
      <c r="NQH275" s="113"/>
      <c r="NQI275" s="113"/>
      <c r="NQJ275" s="113"/>
      <c r="NQK275" s="113"/>
      <c r="NQL275" s="113"/>
      <c r="NQM275" s="113"/>
      <c r="NQN275" s="113"/>
      <c r="NQO275" s="113"/>
      <c r="NQP275" s="113"/>
      <c r="NQQ275" s="113"/>
      <c r="NQR275" s="113"/>
      <c r="NQS275" s="113"/>
      <c r="NQT275" s="113"/>
      <c r="NQU275" s="113"/>
      <c r="NQV275" s="113"/>
      <c r="NQW275" s="113"/>
      <c r="NQX275" s="113"/>
      <c r="NQY275" s="113"/>
      <c r="NQZ275" s="113"/>
      <c r="NRA275" s="113"/>
      <c r="NRB275" s="113"/>
      <c r="NRC275" s="113"/>
      <c r="NRD275" s="113"/>
      <c r="NRE275" s="113"/>
      <c r="NRF275" s="113"/>
      <c r="NRG275" s="113"/>
      <c r="NRH275" s="113"/>
      <c r="NRI275" s="113"/>
      <c r="NRJ275" s="113"/>
      <c r="NRK275" s="113"/>
      <c r="NRL275" s="113"/>
      <c r="NRM275" s="113"/>
      <c r="NRN275" s="113"/>
      <c r="NRO275" s="113"/>
      <c r="NRP275" s="113"/>
      <c r="NRQ275" s="113"/>
      <c r="NRR275" s="113"/>
      <c r="NRS275" s="113"/>
      <c r="NRT275" s="113"/>
      <c r="NRU275" s="113"/>
      <c r="NRV275" s="113"/>
      <c r="NRW275" s="113"/>
      <c r="NRX275" s="113"/>
      <c r="NRY275" s="113"/>
      <c r="NRZ275" s="113"/>
      <c r="NSA275" s="113"/>
      <c r="NSB275" s="113"/>
      <c r="NSC275" s="113"/>
      <c r="NSD275" s="113"/>
      <c r="NSE275" s="113"/>
      <c r="NSF275" s="113"/>
      <c r="NSG275" s="113"/>
      <c r="NSH275" s="113"/>
      <c r="NSI275" s="113"/>
      <c r="NSJ275" s="113"/>
      <c r="NSK275" s="113"/>
      <c r="NSL275" s="113"/>
      <c r="NSM275" s="113"/>
      <c r="NSN275" s="113"/>
      <c r="NSO275" s="113"/>
      <c r="NSP275" s="113"/>
      <c r="NSQ275" s="113"/>
      <c r="NSR275" s="113"/>
      <c r="NSS275" s="113"/>
      <c r="NST275" s="113"/>
      <c r="NSU275" s="113"/>
      <c r="NSV275" s="113"/>
      <c r="NSW275" s="113"/>
      <c r="NSX275" s="113"/>
      <c r="NSY275" s="113"/>
      <c r="NSZ275" s="113"/>
      <c r="NTA275" s="113"/>
      <c r="NTB275" s="113"/>
      <c r="NTC275" s="113"/>
      <c r="NTD275" s="113"/>
      <c r="NTE275" s="113"/>
      <c r="NTF275" s="113"/>
      <c r="NTG275" s="113"/>
      <c r="NTH275" s="113"/>
      <c r="NTI275" s="113"/>
      <c r="NTJ275" s="113"/>
      <c r="NTK275" s="113"/>
      <c r="NTL275" s="113"/>
      <c r="NTM275" s="113"/>
      <c r="NTN275" s="113"/>
      <c r="NTO275" s="113"/>
      <c r="NTP275" s="113"/>
      <c r="NTQ275" s="113"/>
      <c r="NTR275" s="113"/>
      <c r="NTS275" s="113"/>
      <c r="NTT275" s="113"/>
      <c r="NTU275" s="113"/>
      <c r="NTV275" s="113"/>
      <c r="NTW275" s="113"/>
      <c r="NTX275" s="113"/>
      <c r="NTY275" s="113"/>
      <c r="NTZ275" s="113"/>
      <c r="NUA275" s="113"/>
      <c r="NUB275" s="113"/>
      <c r="NUC275" s="113"/>
      <c r="NUD275" s="113"/>
      <c r="NUE275" s="113"/>
      <c r="NUF275" s="113"/>
      <c r="NUG275" s="113"/>
      <c r="NUH275" s="113"/>
      <c r="NUI275" s="113"/>
      <c r="NUJ275" s="113"/>
      <c r="NUK275" s="113"/>
      <c r="NUL275" s="113"/>
      <c r="NUM275" s="113"/>
      <c r="NUN275" s="113"/>
      <c r="NUO275" s="113"/>
      <c r="NUP275" s="113"/>
      <c r="NUQ275" s="113"/>
      <c r="NUR275" s="113"/>
      <c r="NUS275" s="113"/>
      <c r="NUT275" s="113"/>
      <c r="NUU275" s="113"/>
      <c r="NUV275" s="113"/>
      <c r="NUW275" s="113"/>
      <c r="NUX275" s="113"/>
      <c r="NUY275" s="113"/>
      <c r="NUZ275" s="113"/>
      <c r="NVA275" s="113"/>
      <c r="NVB275" s="113"/>
      <c r="NVC275" s="113"/>
      <c r="NVD275" s="113"/>
      <c r="NVE275" s="113"/>
      <c r="NVF275" s="113"/>
      <c r="NVG275" s="113"/>
      <c r="NVH275" s="113"/>
      <c r="NVI275" s="113"/>
      <c r="NVJ275" s="113"/>
      <c r="NVK275" s="113"/>
      <c r="NVL275" s="113"/>
      <c r="NVM275" s="113"/>
      <c r="NVN275" s="113"/>
      <c r="NVO275" s="113"/>
      <c r="NVP275" s="113"/>
      <c r="NVQ275" s="113"/>
      <c r="NVR275" s="113"/>
      <c r="NVS275" s="113"/>
      <c r="NVT275" s="113"/>
      <c r="NVU275" s="113"/>
      <c r="NVV275" s="113"/>
      <c r="NVW275" s="113"/>
      <c r="NVX275" s="113"/>
      <c r="NVY275" s="113"/>
      <c r="NVZ275" s="113"/>
      <c r="NWA275" s="113"/>
      <c r="NWB275" s="113"/>
      <c r="NWC275" s="113"/>
      <c r="NWD275" s="113"/>
      <c r="NWE275" s="113"/>
      <c r="NWF275" s="113"/>
      <c r="NWG275" s="113"/>
      <c r="NWH275" s="113"/>
      <c r="NWI275" s="113"/>
      <c r="NWJ275" s="113"/>
      <c r="NWK275" s="113"/>
      <c r="NWL275" s="113"/>
      <c r="NWM275" s="113"/>
      <c r="NWN275" s="113"/>
      <c r="NWO275" s="113"/>
      <c r="NWP275" s="113"/>
      <c r="NWQ275" s="113"/>
      <c r="NWR275" s="113"/>
      <c r="NWS275" s="113"/>
      <c r="NWT275" s="113"/>
      <c r="NWU275" s="113"/>
      <c r="NWV275" s="113"/>
      <c r="NWW275" s="113"/>
      <c r="NWX275" s="113"/>
      <c r="NWY275" s="113"/>
      <c r="NWZ275" s="113"/>
      <c r="NXA275" s="113"/>
      <c r="NXB275" s="113"/>
      <c r="NXC275" s="113"/>
      <c r="NXD275" s="113"/>
      <c r="NXE275" s="113"/>
      <c r="NXF275" s="113"/>
      <c r="NXG275" s="113"/>
      <c r="NXH275" s="113"/>
      <c r="NXI275" s="113"/>
      <c r="NXJ275" s="113"/>
      <c r="NXK275" s="113"/>
      <c r="NXL275" s="113"/>
      <c r="NXM275" s="113"/>
      <c r="NXN275" s="113"/>
      <c r="NXO275" s="113"/>
      <c r="NXP275" s="113"/>
      <c r="NXQ275" s="113"/>
      <c r="NXR275" s="113"/>
      <c r="NXS275" s="113"/>
      <c r="NXT275" s="113"/>
      <c r="NXU275" s="113"/>
      <c r="NXV275" s="113"/>
      <c r="NXW275" s="113"/>
      <c r="NXX275" s="113"/>
      <c r="NXY275" s="113"/>
      <c r="NXZ275" s="113"/>
      <c r="NYA275" s="113"/>
      <c r="NYB275" s="113"/>
      <c r="NYC275" s="113"/>
      <c r="NYD275" s="113"/>
      <c r="NYE275" s="113"/>
      <c r="NYF275" s="113"/>
      <c r="NYG275" s="113"/>
      <c r="NYH275" s="113"/>
      <c r="NYI275" s="113"/>
      <c r="NYJ275" s="113"/>
      <c r="NYK275" s="113"/>
      <c r="NYL275" s="113"/>
      <c r="NYM275" s="113"/>
      <c r="NYN275" s="113"/>
      <c r="NYO275" s="113"/>
      <c r="NYP275" s="113"/>
      <c r="NYQ275" s="113"/>
      <c r="NYR275" s="113"/>
      <c r="NYS275" s="113"/>
      <c r="NYT275" s="113"/>
      <c r="NYU275" s="113"/>
      <c r="NYV275" s="113"/>
      <c r="NYW275" s="113"/>
      <c r="NYX275" s="113"/>
      <c r="NYY275" s="113"/>
      <c r="NYZ275" s="113"/>
      <c r="NZA275" s="113"/>
      <c r="NZB275" s="113"/>
      <c r="NZC275" s="113"/>
      <c r="NZD275" s="113"/>
      <c r="NZE275" s="113"/>
      <c r="NZF275" s="113"/>
      <c r="NZG275" s="113"/>
      <c r="NZH275" s="113"/>
      <c r="NZI275" s="113"/>
      <c r="NZJ275" s="113"/>
      <c r="NZK275" s="113"/>
      <c r="NZL275" s="113"/>
      <c r="NZM275" s="113"/>
      <c r="NZN275" s="113"/>
      <c r="NZO275" s="113"/>
      <c r="NZP275" s="113"/>
      <c r="NZQ275" s="113"/>
      <c r="NZR275" s="113"/>
      <c r="NZS275" s="113"/>
      <c r="NZT275" s="113"/>
      <c r="NZU275" s="113"/>
      <c r="NZV275" s="113"/>
      <c r="NZW275" s="113"/>
      <c r="NZX275" s="113"/>
      <c r="NZY275" s="113"/>
      <c r="NZZ275" s="113"/>
      <c r="OAA275" s="113"/>
      <c r="OAB275" s="113"/>
      <c r="OAC275" s="113"/>
      <c r="OAD275" s="113"/>
      <c r="OAE275" s="113"/>
      <c r="OAF275" s="113"/>
      <c r="OAG275" s="113"/>
      <c r="OAH275" s="113"/>
      <c r="OAI275" s="113"/>
      <c r="OAJ275" s="113"/>
      <c r="OAK275" s="113"/>
      <c r="OAL275" s="113"/>
      <c r="OAM275" s="113"/>
      <c r="OAN275" s="113"/>
      <c r="OAO275" s="113"/>
      <c r="OAP275" s="113"/>
      <c r="OAQ275" s="113"/>
      <c r="OAR275" s="113"/>
      <c r="OAS275" s="113"/>
      <c r="OAT275" s="113"/>
      <c r="OAU275" s="113"/>
      <c r="OAV275" s="113"/>
      <c r="OAW275" s="113"/>
      <c r="OAX275" s="113"/>
      <c r="OAY275" s="113"/>
      <c r="OAZ275" s="113"/>
      <c r="OBA275" s="113"/>
      <c r="OBB275" s="113"/>
      <c r="OBC275" s="113"/>
      <c r="OBD275" s="113"/>
      <c r="OBE275" s="113"/>
      <c r="OBF275" s="113"/>
      <c r="OBG275" s="113"/>
      <c r="OBH275" s="113"/>
      <c r="OBI275" s="113"/>
      <c r="OBJ275" s="113"/>
      <c r="OBK275" s="113"/>
      <c r="OBL275" s="113"/>
      <c r="OBM275" s="113"/>
      <c r="OBN275" s="113"/>
      <c r="OBO275" s="113"/>
      <c r="OBP275" s="113"/>
      <c r="OBQ275" s="113"/>
      <c r="OBR275" s="113"/>
      <c r="OBS275" s="113"/>
      <c r="OBT275" s="113"/>
      <c r="OBU275" s="113"/>
      <c r="OBV275" s="113"/>
      <c r="OBW275" s="113"/>
      <c r="OBX275" s="113"/>
      <c r="OBY275" s="113"/>
      <c r="OBZ275" s="113"/>
      <c r="OCA275" s="113"/>
      <c r="OCB275" s="113"/>
      <c r="OCC275" s="113"/>
      <c r="OCD275" s="113"/>
      <c r="OCE275" s="113"/>
      <c r="OCF275" s="113"/>
      <c r="OCG275" s="113"/>
      <c r="OCH275" s="113"/>
      <c r="OCI275" s="113"/>
      <c r="OCJ275" s="113"/>
      <c r="OCK275" s="113"/>
      <c r="OCL275" s="113"/>
      <c r="OCM275" s="113"/>
      <c r="OCN275" s="113"/>
      <c r="OCO275" s="113"/>
      <c r="OCP275" s="113"/>
      <c r="OCQ275" s="113"/>
      <c r="OCR275" s="113"/>
      <c r="OCS275" s="113"/>
      <c r="OCT275" s="113"/>
      <c r="OCU275" s="113"/>
      <c r="OCV275" s="113"/>
      <c r="OCW275" s="113"/>
      <c r="OCX275" s="113"/>
      <c r="OCY275" s="113"/>
      <c r="OCZ275" s="113"/>
      <c r="ODA275" s="113"/>
      <c r="ODB275" s="113"/>
      <c r="ODC275" s="113"/>
      <c r="ODD275" s="113"/>
      <c r="ODE275" s="113"/>
      <c r="ODF275" s="113"/>
      <c r="ODG275" s="113"/>
      <c r="ODH275" s="113"/>
      <c r="ODI275" s="113"/>
      <c r="ODJ275" s="113"/>
      <c r="ODK275" s="113"/>
      <c r="ODL275" s="113"/>
      <c r="ODM275" s="113"/>
      <c r="ODN275" s="113"/>
      <c r="ODO275" s="113"/>
      <c r="ODP275" s="113"/>
      <c r="ODQ275" s="113"/>
      <c r="ODR275" s="113"/>
      <c r="ODS275" s="113"/>
      <c r="ODT275" s="113"/>
      <c r="ODU275" s="113"/>
      <c r="ODV275" s="113"/>
      <c r="ODW275" s="113"/>
      <c r="ODX275" s="113"/>
      <c r="ODY275" s="113"/>
      <c r="ODZ275" s="113"/>
      <c r="OEA275" s="113"/>
      <c r="OEB275" s="113"/>
      <c r="OEC275" s="113"/>
      <c r="OED275" s="113"/>
      <c r="OEE275" s="113"/>
      <c r="OEF275" s="113"/>
      <c r="OEG275" s="113"/>
      <c r="OEH275" s="113"/>
      <c r="OEI275" s="113"/>
      <c r="OEJ275" s="113"/>
      <c r="OEK275" s="113"/>
      <c r="OEL275" s="113"/>
      <c r="OEM275" s="113"/>
      <c r="OEN275" s="113"/>
      <c r="OEO275" s="113"/>
      <c r="OEP275" s="113"/>
      <c r="OEQ275" s="113"/>
      <c r="OER275" s="113"/>
      <c r="OES275" s="113"/>
      <c r="OET275" s="113"/>
      <c r="OEU275" s="113"/>
      <c r="OEV275" s="113"/>
      <c r="OEW275" s="113"/>
      <c r="OEX275" s="113"/>
      <c r="OEY275" s="113"/>
      <c r="OEZ275" s="113"/>
      <c r="OFA275" s="113"/>
      <c r="OFB275" s="113"/>
      <c r="OFC275" s="113"/>
      <c r="OFD275" s="113"/>
      <c r="OFE275" s="113"/>
      <c r="OFF275" s="113"/>
      <c r="OFG275" s="113"/>
      <c r="OFH275" s="113"/>
      <c r="OFI275" s="113"/>
      <c r="OFJ275" s="113"/>
      <c r="OFK275" s="113"/>
      <c r="OFL275" s="113"/>
      <c r="OFM275" s="113"/>
      <c r="OFN275" s="113"/>
      <c r="OFO275" s="113"/>
      <c r="OFP275" s="113"/>
      <c r="OFQ275" s="113"/>
      <c r="OFR275" s="113"/>
      <c r="OFS275" s="113"/>
      <c r="OFT275" s="113"/>
      <c r="OFU275" s="113"/>
      <c r="OFV275" s="113"/>
      <c r="OFW275" s="113"/>
      <c r="OFX275" s="113"/>
      <c r="OFY275" s="113"/>
      <c r="OFZ275" s="113"/>
      <c r="OGA275" s="113"/>
      <c r="OGB275" s="113"/>
      <c r="OGC275" s="113"/>
      <c r="OGD275" s="113"/>
      <c r="OGE275" s="113"/>
      <c r="OGF275" s="113"/>
      <c r="OGG275" s="113"/>
      <c r="OGH275" s="113"/>
      <c r="OGI275" s="113"/>
      <c r="OGJ275" s="113"/>
      <c r="OGK275" s="113"/>
      <c r="OGL275" s="113"/>
      <c r="OGM275" s="113"/>
      <c r="OGN275" s="113"/>
      <c r="OGO275" s="113"/>
      <c r="OGP275" s="113"/>
      <c r="OGQ275" s="113"/>
      <c r="OGR275" s="113"/>
      <c r="OGS275" s="113"/>
      <c r="OGT275" s="113"/>
      <c r="OGU275" s="113"/>
      <c r="OGV275" s="113"/>
      <c r="OGW275" s="113"/>
      <c r="OGX275" s="113"/>
      <c r="OGY275" s="113"/>
      <c r="OGZ275" s="113"/>
      <c r="OHA275" s="113"/>
      <c r="OHB275" s="113"/>
      <c r="OHC275" s="113"/>
      <c r="OHD275" s="113"/>
      <c r="OHE275" s="113"/>
      <c r="OHF275" s="113"/>
      <c r="OHG275" s="113"/>
      <c r="OHH275" s="113"/>
      <c r="OHI275" s="113"/>
      <c r="OHJ275" s="113"/>
      <c r="OHK275" s="113"/>
      <c r="OHL275" s="113"/>
      <c r="OHM275" s="113"/>
      <c r="OHN275" s="113"/>
      <c r="OHO275" s="113"/>
      <c r="OHP275" s="113"/>
      <c r="OHQ275" s="113"/>
      <c r="OHR275" s="113"/>
      <c r="OHS275" s="113"/>
      <c r="OHT275" s="113"/>
      <c r="OHU275" s="113"/>
      <c r="OHV275" s="113"/>
      <c r="OHW275" s="113"/>
      <c r="OHX275" s="113"/>
      <c r="OHY275" s="113"/>
      <c r="OHZ275" s="113"/>
      <c r="OIA275" s="113"/>
      <c r="OIB275" s="113"/>
      <c r="OIC275" s="113"/>
      <c r="OID275" s="113"/>
      <c r="OIE275" s="113"/>
      <c r="OIF275" s="113"/>
      <c r="OIG275" s="113"/>
      <c r="OIH275" s="113"/>
      <c r="OII275" s="113"/>
      <c r="OIJ275" s="113"/>
      <c r="OIK275" s="113"/>
      <c r="OIL275" s="113"/>
      <c r="OIM275" s="113"/>
      <c r="OIN275" s="113"/>
      <c r="OIO275" s="113"/>
      <c r="OIP275" s="113"/>
      <c r="OIQ275" s="113"/>
      <c r="OIR275" s="113"/>
      <c r="OIS275" s="113"/>
      <c r="OIT275" s="113"/>
      <c r="OIU275" s="113"/>
      <c r="OIV275" s="113"/>
      <c r="OIW275" s="113"/>
      <c r="OIX275" s="113"/>
      <c r="OIY275" s="113"/>
      <c r="OIZ275" s="113"/>
      <c r="OJA275" s="113"/>
      <c r="OJB275" s="113"/>
      <c r="OJC275" s="113"/>
      <c r="OJD275" s="113"/>
      <c r="OJE275" s="113"/>
      <c r="OJF275" s="113"/>
      <c r="OJG275" s="113"/>
      <c r="OJH275" s="113"/>
      <c r="OJI275" s="113"/>
      <c r="OJJ275" s="113"/>
      <c r="OJK275" s="113"/>
      <c r="OJL275" s="113"/>
      <c r="OJM275" s="113"/>
      <c r="OJN275" s="113"/>
      <c r="OJO275" s="113"/>
      <c r="OJP275" s="113"/>
      <c r="OJQ275" s="113"/>
      <c r="OJR275" s="113"/>
      <c r="OJS275" s="113"/>
      <c r="OJT275" s="113"/>
      <c r="OJU275" s="113"/>
      <c r="OJV275" s="113"/>
      <c r="OJW275" s="113"/>
      <c r="OJX275" s="113"/>
      <c r="OJY275" s="113"/>
      <c r="OJZ275" s="113"/>
      <c r="OKA275" s="113"/>
      <c r="OKB275" s="113"/>
      <c r="OKC275" s="113"/>
      <c r="OKD275" s="113"/>
      <c r="OKE275" s="113"/>
      <c r="OKF275" s="113"/>
      <c r="OKG275" s="113"/>
      <c r="OKH275" s="113"/>
      <c r="OKI275" s="113"/>
      <c r="OKJ275" s="113"/>
      <c r="OKK275" s="113"/>
      <c r="OKL275" s="113"/>
      <c r="OKM275" s="113"/>
      <c r="OKN275" s="113"/>
      <c r="OKO275" s="113"/>
      <c r="OKP275" s="113"/>
      <c r="OKQ275" s="113"/>
      <c r="OKR275" s="113"/>
      <c r="OKS275" s="113"/>
      <c r="OKT275" s="113"/>
      <c r="OKU275" s="113"/>
      <c r="OKV275" s="113"/>
      <c r="OKW275" s="113"/>
      <c r="OKX275" s="113"/>
      <c r="OKY275" s="113"/>
      <c r="OKZ275" s="113"/>
      <c r="OLA275" s="113"/>
      <c r="OLB275" s="113"/>
      <c r="OLC275" s="113"/>
      <c r="OLD275" s="113"/>
      <c r="OLE275" s="113"/>
      <c r="OLF275" s="113"/>
      <c r="OLG275" s="113"/>
      <c r="OLH275" s="113"/>
      <c r="OLI275" s="113"/>
      <c r="OLJ275" s="113"/>
      <c r="OLK275" s="113"/>
      <c r="OLL275" s="113"/>
      <c r="OLM275" s="113"/>
      <c r="OLN275" s="113"/>
      <c r="OLO275" s="113"/>
      <c r="OLP275" s="113"/>
      <c r="OLQ275" s="113"/>
      <c r="OLR275" s="113"/>
      <c r="OLS275" s="113"/>
      <c r="OLT275" s="113"/>
      <c r="OLU275" s="113"/>
      <c r="OLV275" s="113"/>
      <c r="OLW275" s="113"/>
      <c r="OLX275" s="113"/>
      <c r="OLY275" s="113"/>
      <c r="OLZ275" s="113"/>
      <c r="OMA275" s="113"/>
      <c r="OMB275" s="113"/>
      <c r="OMC275" s="113"/>
      <c r="OMD275" s="113"/>
      <c r="OME275" s="113"/>
      <c r="OMF275" s="113"/>
      <c r="OMG275" s="113"/>
      <c r="OMH275" s="113"/>
      <c r="OMI275" s="113"/>
      <c r="OMJ275" s="113"/>
      <c r="OMK275" s="113"/>
      <c r="OML275" s="113"/>
      <c r="OMM275" s="113"/>
      <c r="OMN275" s="113"/>
      <c r="OMO275" s="113"/>
      <c r="OMP275" s="113"/>
      <c r="OMQ275" s="113"/>
      <c r="OMR275" s="113"/>
      <c r="OMS275" s="113"/>
      <c r="OMT275" s="113"/>
      <c r="OMU275" s="113"/>
      <c r="OMV275" s="113"/>
      <c r="OMW275" s="113"/>
      <c r="OMX275" s="113"/>
      <c r="OMY275" s="113"/>
      <c r="OMZ275" s="113"/>
      <c r="ONA275" s="113"/>
      <c r="ONB275" s="113"/>
      <c r="ONC275" s="113"/>
      <c r="OND275" s="113"/>
      <c r="ONE275" s="113"/>
      <c r="ONF275" s="113"/>
      <c r="ONG275" s="113"/>
      <c r="ONH275" s="113"/>
      <c r="ONI275" s="113"/>
      <c r="ONJ275" s="113"/>
      <c r="ONK275" s="113"/>
      <c r="ONL275" s="113"/>
      <c r="ONM275" s="113"/>
      <c r="ONN275" s="113"/>
      <c r="ONO275" s="113"/>
      <c r="ONP275" s="113"/>
      <c r="ONQ275" s="113"/>
      <c r="ONR275" s="113"/>
      <c r="ONS275" s="113"/>
      <c r="ONT275" s="113"/>
      <c r="ONU275" s="113"/>
      <c r="ONV275" s="113"/>
      <c r="ONW275" s="113"/>
      <c r="ONX275" s="113"/>
      <c r="ONY275" s="113"/>
      <c r="ONZ275" s="113"/>
      <c r="OOA275" s="113"/>
      <c r="OOB275" s="113"/>
      <c r="OOC275" s="113"/>
      <c r="OOD275" s="113"/>
      <c r="OOE275" s="113"/>
      <c r="OOF275" s="113"/>
      <c r="OOG275" s="113"/>
      <c r="OOH275" s="113"/>
      <c r="OOI275" s="113"/>
      <c r="OOJ275" s="113"/>
      <c r="OOK275" s="113"/>
      <c r="OOL275" s="113"/>
      <c r="OOM275" s="113"/>
      <c r="OON275" s="113"/>
      <c r="OOO275" s="113"/>
      <c r="OOP275" s="113"/>
      <c r="OOQ275" s="113"/>
      <c r="OOR275" s="113"/>
      <c r="OOS275" s="113"/>
      <c r="OOT275" s="113"/>
      <c r="OOU275" s="113"/>
      <c r="OOV275" s="113"/>
      <c r="OOW275" s="113"/>
      <c r="OOX275" s="113"/>
      <c r="OOY275" s="113"/>
      <c r="OOZ275" s="113"/>
      <c r="OPA275" s="113"/>
      <c r="OPB275" s="113"/>
      <c r="OPC275" s="113"/>
      <c r="OPD275" s="113"/>
      <c r="OPE275" s="113"/>
      <c r="OPF275" s="113"/>
      <c r="OPG275" s="113"/>
      <c r="OPH275" s="113"/>
      <c r="OPI275" s="113"/>
      <c r="OPJ275" s="113"/>
      <c r="OPK275" s="113"/>
      <c r="OPL275" s="113"/>
      <c r="OPM275" s="113"/>
      <c r="OPN275" s="113"/>
      <c r="OPO275" s="113"/>
      <c r="OPP275" s="113"/>
      <c r="OPQ275" s="113"/>
      <c r="OPR275" s="113"/>
      <c r="OPS275" s="113"/>
      <c r="OPT275" s="113"/>
      <c r="OPU275" s="113"/>
      <c r="OPV275" s="113"/>
      <c r="OPW275" s="113"/>
      <c r="OPX275" s="113"/>
      <c r="OPY275" s="113"/>
      <c r="OPZ275" s="113"/>
      <c r="OQA275" s="113"/>
      <c r="OQB275" s="113"/>
      <c r="OQC275" s="113"/>
      <c r="OQD275" s="113"/>
      <c r="OQE275" s="113"/>
      <c r="OQF275" s="113"/>
      <c r="OQG275" s="113"/>
      <c r="OQH275" s="113"/>
      <c r="OQI275" s="113"/>
      <c r="OQJ275" s="113"/>
      <c r="OQK275" s="113"/>
      <c r="OQL275" s="113"/>
      <c r="OQM275" s="113"/>
      <c r="OQN275" s="113"/>
      <c r="OQO275" s="113"/>
      <c r="OQP275" s="113"/>
      <c r="OQQ275" s="113"/>
      <c r="OQR275" s="113"/>
      <c r="OQS275" s="113"/>
      <c r="OQT275" s="113"/>
      <c r="OQU275" s="113"/>
      <c r="OQV275" s="113"/>
      <c r="OQW275" s="113"/>
      <c r="OQX275" s="113"/>
      <c r="OQY275" s="113"/>
      <c r="OQZ275" s="113"/>
      <c r="ORA275" s="113"/>
      <c r="ORB275" s="113"/>
      <c r="ORC275" s="113"/>
      <c r="ORD275" s="113"/>
      <c r="ORE275" s="113"/>
      <c r="ORF275" s="113"/>
      <c r="ORG275" s="113"/>
      <c r="ORH275" s="113"/>
      <c r="ORI275" s="113"/>
      <c r="ORJ275" s="113"/>
      <c r="ORK275" s="113"/>
      <c r="ORL275" s="113"/>
      <c r="ORM275" s="113"/>
      <c r="ORN275" s="113"/>
      <c r="ORO275" s="113"/>
      <c r="ORP275" s="113"/>
      <c r="ORQ275" s="113"/>
      <c r="ORR275" s="113"/>
      <c r="ORS275" s="113"/>
      <c r="ORT275" s="113"/>
      <c r="ORU275" s="113"/>
      <c r="ORV275" s="113"/>
      <c r="ORW275" s="113"/>
      <c r="ORX275" s="113"/>
      <c r="ORY275" s="113"/>
      <c r="ORZ275" s="113"/>
      <c r="OSA275" s="113"/>
      <c r="OSB275" s="113"/>
      <c r="OSC275" s="113"/>
      <c r="OSD275" s="113"/>
      <c r="OSE275" s="113"/>
      <c r="OSF275" s="113"/>
      <c r="OSG275" s="113"/>
      <c r="OSH275" s="113"/>
      <c r="OSI275" s="113"/>
      <c r="OSJ275" s="113"/>
      <c r="OSK275" s="113"/>
      <c r="OSL275" s="113"/>
      <c r="OSM275" s="113"/>
      <c r="OSN275" s="113"/>
      <c r="OSO275" s="113"/>
      <c r="OSP275" s="113"/>
      <c r="OSQ275" s="113"/>
      <c r="OSR275" s="113"/>
      <c r="OSS275" s="113"/>
      <c r="OST275" s="113"/>
      <c r="OSU275" s="113"/>
      <c r="OSV275" s="113"/>
      <c r="OSW275" s="113"/>
      <c r="OSX275" s="113"/>
      <c r="OSY275" s="113"/>
      <c r="OSZ275" s="113"/>
      <c r="OTA275" s="113"/>
      <c r="OTB275" s="113"/>
      <c r="OTC275" s="113"/>
      <c r="OTD275" s="113"/>
      <c r="OTE275" s="113"/>
      <c r="OTF275" s="113"/>
      <c r="OTG275" s="113"/>
      <c r="OTH275" s="113"/>
      <c r="OTI275" s="113"/>
      <c r="OTJ275" s="113"/>
      <c r="OTK275" s="113"/>
      <c r="OTL275" s="113"/>
      <c r="OTM275" s="113"/>
      <c r="OTN275" s="113"/>
      <c r="OTO275" s="113"/>
      <c r="OTP275" s="113"/>
      <c r="OTQ275" s="113"/>
      <c r="OTR275" s="113"/>
      <c r="OTS275" s="113"/>
      <c r="OTT275" s="113"/>
      <c r="OTU275" s="113"/>
      <c r="OTV275" s="113"/>
      <c r="OTW275" s="113"/>
      <c r="OTX275" s="113"/>
      <c r="OTY275" s="113"/>
      <c r="OTZ275" s="113"/>
      <c r="OUA275" s="113"/>
      <c r="OUB275" s="113"/>
      <c r="OUC275" s="113"/>
      <c r="OUD275" s="113"/>
      <c r="OUE275" s="113"/>
      <c r="OUF275" s="113"/>
      <c r="OUG275" s="113"/>
      <c r="OUH275" s="113"/>
      <c r="OUI275" s="113"/>
      <c r="OUJ275" s="113"/>
      <c r="OUK275" s="113"/>
      <c r="OUL275" s="113"/>
      <c r="OUM275" s="113"/>
      <c r="OUN275" s="113"/>
      <c r="OUO275" s="113"/>
      <c r="OUP275" s="113"/>
      <c r="OUQ275" s="113"/>
      <c r="OUR275" s="113"/>
      <c r="OUS275" s="113"/>
      <c r="OUT275" s="113"/>
      <c r="OUU275" s="113"/>
      <c r="OUV275" s="113"/>
      <c r="OUW275" s="113"/>
      <c r="OUX275" s="113"/>
      <c r="OUY275" s="113"/>
      <c r="OUZ275" s="113"/>
      <c r="OVA275" s="113"/>
      <c r="OVB275" s="113"/>
      <c r="OVC275" s="113"/>
      <c r="OVD275" s="113"/>
      <c r="OVE275" s="113"/>
      <c r="OVF275" s="113"/>
      <c r="OVG275" s="113"/>
      <c r="OVH275" s="113"/>
      <c r="OVI275" s="113"/>
      <c r="OVJ275" s="113"/>
      <c r="OVK275" s="113"/>
      <c r="OVL275" s="113"/>
      <c r="OVM275" s="113"/>
      <c r="OVN275" s="113"/>
      <c r="OVO275" s="113"/>
      <c r="OVP275" s="113"/>
      <c r="OVQ275" s="113"/>
      <c r="OVR275" s="113"/>
      <c r="OVS275" s="113"/>
      <c r="OVT275" s="113"/>
      <c r="OVU275" s="113"/>
      <c r="OVV275" s="113"/>
      <c r="OVW275" s="113"/>
      <c r="OVX275" s="113"/>
      <c r="OVY275" s="113"/>
      <c r="OVZ275" s="113"/>
      <c r="OWA275" s="113"/>
      <c r="OWB275" s="113"/>
      <c r="OWC275" s="113"/>
      <c r="OWD275" s="113"/>
      <c r="OWE275" s="113"/>
      <c r="OWF275" s="113"/>
      <c r="OWG275" s="113"/>
      <c r="OWH275" s="113"/>
      <c r="OWI275" s="113"/>
      <c r="OWJ275" s="113"/>
      <c r="OWK275" s="113"/>
      <c r="OWL275" s="113"/>
      <c r="OWM275" s="113"/>
      <c r="OWN275" s="113"/>
      <c r="OWO275" s="113"/>
      <c r="OWP275" s="113"/>
      <c r="OWQ275" s="113"/>
      <c r="OWR275" s="113"/>
      <c r="OWS275" s="113"/>
      <c r="OWT275" s="113"/>
      <c r="OWU275" s="113"/>
      <c r="OWV275" s="113"/>
      <c r="OWW275" s="113"/>
      <c r="OWX275" s="113"/>
      <c r="OWY275" s="113"/>
      <c r="OWZ275" s="113"/>
      <c r="OXA275" s="113"/>
      <c r="OXB275" s="113"/>
      <c r="OXC275" s="113"/>
      <c r="OXD275" s="113"/>
      <c r="OXE275" s="113"/>
      <c r="OXF275" s="113"/>
      <c r="OXG275" s="113"/>
      <c r="OXH275" s="113"/>
      <c r="OXI275" s="113"/>
      <c r="OXJ275" s="113"/>
      <c r="OXK275" s="113"/>
      <c r="OXL275" s="113"/>
      <c r="OXM275" s="113"/>
      <c r="OXN275" s="113"/>
      <c r="OXO275" s="113"/>
      <c r="OXP275" s="113"/>
      <c r="OXQ275" s="113"/>
      <c r="OXR275" s="113"/>
      <c r="OXS275" s="113"/>
      <c r="OXT275" s="113"/>
      <c r="OXU275" s="113"/>
      <c r="OXV275" s="113"/>
      <c r="OXW275" s="113"/>
      <c r="OXX275" s="113"/>
      <c r="OXY275" s="113"/>
      <c r="OXZ275" s="113"/>
      <c r="OYA275" s="113"/>
      <c r="OYB275" s="113"/>
      <c r="OYC275" s="113"/>
      <c r="OYD275" s="113"/>
      <c r="OYE275" s="113"/>
      <c r="OYF275" s="113"/>
      <c r="OYG275" s="113"/>
      <c r="OYH275" s="113"/>
      <c r="OYI275" s="113"/>
      <c r="OYJ275" s="113"/>
      <c r="OYK275" s="113"/>
      <c r="OYL275" s="113"/>
      <c r="OYM275" s="113"/>
      <c r="OYN275" s="113"/>
      <c r="OYO275" s="113"/>
      <c r="OYP275" s="113"/>
      <c r="OYQ275" s="113"/>
      <c r="OYR275" s="113"/>
      <c r="OYS275" s="113"/>
      <c r="OYT275" s="113"/>
      <c r="OYU275" s="113"/>
      <c r="OYV275" s="113"/>
      <c r="OYW275" s="113"/>
      <c r="OYX275" s="113"/>
      <c r="OYY275" s="113"/>
      <c r="OYZ275" s="113"/>
      <c r="OZA275" s="113"/>
      <c r="OZB275" s="113"/>
      <c r="OZC275" s="113"/>
      <c r="OZD275" s="113"/>
      <c r="OZE275" s="113"/>
      <c r="OZF275" s="113"/>
      <c r="OZG275" s="113"/>
      <c r="OZH275" s="113"/>
      <c r="OZI275" s="113"/>
      <c r="OZJ275" s="113"/>
      <c r="OZK275" s="113"/>
      <c r="OZL275" s="113"/>
      <c r="OZM275" s="113"/>
      <c r="OZN275" s="113"/>
      <c r="OZO275" s="113"/>
      <c r="OZP275" s="113"/>
      <c r="OZQ275" s="113"/>
      <c r="OZR275" s="113"/>
      <c r="OZS275" s="113"/>
      <c r="OZT275" s="113"/>
      <c r="OZU275" s="113"/>
      <c r="OZV275" s="113"/>
      <c r="OZW275" s="113"/>
      <c r="OZX275" s="113"/>
      <c r="OZY275" s="113"/>
      <c r="OZZ275" s="113"/>
      <c r="PAA275" s="113"/>
      <c r="PAB275" s="113"/>
      <c r="PAC275" s="113"/>
      <c r="PAD275" s="113"/>
      <c r="PAE275" s="113"/>
      <c r="PAF275" s="113"/>
      <c r="PAG275" s="113"/>
      <c r="PAH275" s="113"/>
      <c r="PAI275" s="113"/>
      <c r="PAJ275" s="113"/>
      <c r="PAK275" s="113"/>
      <c r="PAL275" s="113"/>
      <c r="PAM275" s="113"/>
      <c r="PAN275" s="113"/>
      <c r="PAO275" s="113"/>
      <c r="PAP275" s="113"/>
      <c r="PAQ275" s="113"/>
      <c r="PAR275" s="113"/>
      <c r="PAS275" s="113"/>
      <c r="PAT275" s="113"/>
      <c r="PAU275" s="113"/>
      <c r="PAV275" s="113"/>
      <c r="PAW275" s="113"/>
      <c r="PAX275" s="113"/>
      <c r="PAY275" s="113"/>
      <c r="PAZ275" s="113"/>
      <c r="PBA275" s="113"/>
      <c r="PBB275" s="113"/>
      <c r="PBC275" s="113"/>
      <c r="PBD275" s="113"/>
      <c r="PBE275" s="113"/>
      <c r="PBF275" s="113"/>
      <c r="PBG275" s="113"/>
      <c r="PBH275" s="113"/>
      <c r="PBI275" s="113"/>
      <c r="PBJ275" s="113"/>
      <c r="PBK275" s="113"/>
      <c r="PBL275" s="113"/>
      <c r="PBM275" s="113"/>
      <c r="PBN275" s="113"/>
      <c r="PBO275" s="113"/>
      <c r="PBP275" s="113"/>
      <c r="PBQ275" s="113"/>
      <c r="PBR275" s="113"/>
      <c r="PBS275" s="113"/>
      <c r="PBT275" s="113"/>
      <c r="PBU275" s="113"/>
      <c r="PBV275" s="113"/>
      <c r="PBW275" s="113"/>
      <c r="PBX275" s="113"/>
      <c r="PBY275" s="113"/>
      <c r="PBZ275" s="113"/>
      <c r="PCA275" s="113"/>
      <c r="PCB275" s="113"/>
      <c r="PCC275" s="113"/>
      <c r="PCD275" s="113"/>
      <c r="PCE275" s="113"/>
      <c r="PCF275" s="113"/>
      <c r="PCG275" s="113"/>
      <c r="PCH275" s="113"/>
      <c r="PCI275" s="113"/>
      <c r="PCJ275" s="113"/>
      <c r="PCK275" s="113"/>
      <c r="PCL275" s="113"/>
      <c r="PCM275" s="113"/>
      <c r="PCN275" s="113"/>
      <c r="PCO275" s="113"/>
      <c r="PCP275" s="113"/>
      <c r="PCQ275" s="113"/>
      <c r="PCR275" s="113"/>
      <c r="PCS275" s="113"/>
      <c r="PCT275" s="113"/>
      <c r="PCU275" s="113"/>
      <c r="PCV275" s="113"/>
      <c r="PCW275" s="113"/>
      <c r="PCX275" s="113"/>
      <c r="PCY275" s="113"/>
      <c r="PCZ275" s="113"/>
      <c r="PDA275" s="113"/>
      <c r="PDB275" s="113"/>
      <c r="PDC275" s="113"/>
      <c r="PDD275" s="113"/>
      <c r="PDE275" s="113"/>
      <c r="PDF275" s="113"/>
      <c r="PDG275" s="113"/>
      <c r="PDH275" s="113"/>
      <c r="PDI275" s="113"/>
      <c r="PDJ275" s="113"/>
      <c r="PDK275" s="113"/>
      <c r="PDL275" s="113"/>
      <c r="PDM275" s="113"/>
      <c r="PDN275" s="113"/>
      <c r="PDO275" s="113"/>
      <c r="PDP275" s="113"/>
      <c r="PDQ275" s="113"/>
      <c r="PDR275" s="113"/>
      <c r="PDS275" s="113"/>
      <c r="PDT275" s="113"/>
      <c r="PDU275" s="113"/>
      <c r="PDV275" s="113"/>
      <c r="PDW275" s="113"/>
      <c r="PDX275" s="113"/>
      <c r="PDY275" s="113"/>
      <c r="PDZ275" s="113"/>
      <c r="PEA275" s="113"/>
      <c r="PEB275" s="113"/>
      <c r="PEC275" s="113"/>
      <c r="PED275" s="113"/>
      <c r="PEE275" s="113"/>
      <c r="PEF275" s="113"/>
      <c r="PEG275" s="113"/>
      <c r="PEH275" s="113"/>
      <c r="PEI275" s="113"/>
      <c r="PEJ275" s="113"/>
      <c r="PEK275" s="113"/>
      <c r="PEL275" s="113"/>
      <c r="PEM275" s="113"/>
      <c r="PEN275" s="113"/>
      <c r="PEO275" s="113"/>
      <c r="PEP275" s="113"/>
      <c r="PEQ275" s="113"/>
      <c r="PER275" s="113"/>
      <c r="PES275" s="113"/>
      <c r="PET275" s="113"/>
      <c r="PEU275" s="113"/>
      <c r="PEV275" s="113"/>
      <c r="PEW275" s="113"/>
      <c r="PEX275" s="113"/>
      <c r="PEY275" s="113"/>
      <c r="PEZ275" s="113"/>
      <c r="PFA275" s="113"/>
      <c r="PFB275" s="113"/>
      <c r="PFC275" s="113"/>
      <c r="PFD275" s="113"/>
      <c r="PFE275" s="113"/>
      <c r="PFF275" s="113"/>
      <c r="PFG275" s="113"/>
      <c r="PFH275" s="113"/>
      <c r="PFI275" s="113"/>
      <c r="PFJ275" s="113"/>
      <c r="PFK275" s="113"/>
      <c r="PFL275" s="113"/>
      <c r="PFM275" s="113"/>
      <c r="PFN275" s="113"/>
      <c r="PFO275" s="113"/>
      <c r="PFP275" s="113"/>
      <c r="PFQ275" s="113"/>
      <c r="PFR275" s="113"/>
      <c r="PFS275" s="113"/>
      <c r="PFT275" s="113"/>
      <c r="PFU275" s="113"/>
      <c r="PFV275" s="113"/>
      <c r="PFW275" s="113"/>
      <c r="PFX275" s="113"/>
      <c r="PFY275" s="113"/>
      <c r="PFZ275" s="113"/>
      <c r="PGA275" s="113"/>
      <c r="PGB275" s="113"/>
      <c r="PGC275" s="113"/>
      <c r="PGD275" s="113"/>
      <c r="PGE275" s="113"/>
      <c r="PGF275" s="113"/>
      <c r="PGG275" s="113"/>
      <c r="PGH275" s="113"/>
      <c r="PGI275" s="113"/>
      <c r="PGJ275" s="113"/>
      <c r="PGK275" s="113"/>
      <c r="PGL275" s="113"/>
      <c r="PGM275" s="113"/>
      <c r="PGN275" s="113"/>
      <c r="PGO275" s="113"/>
      <c r="PGP275" s="113"/>
      <c r="PGQ275" s="113"/>
      <c r="PGR275" s="113"/>
      <c r="PGS275" s="113"/>
      <c r="PGT275" s="113"/>
      <c r="PGU275" s="113"/>
      <c r="PGV275" s="113"/>
      <c r="PGW275" s="113"/>
      <c r="PGX275" s="113"/>
      <c r="PGY275" s="113"/>
      <c r="PGZ275" s="113"/>
      <c r="PHA275" s="113"/>
      <c r="PHB275" s="113"/>
      <c r="PHC275" s="113"/>
      <c r="PHD275" s="113"/>
      <c r="PHE275" s="113"/>
      <c r="PHF275" s="113"/>
      <c r="PHG275" s="113"/>
      <c r="PHH275" s="113"/>
      <c r="PHI275" s="113"/>
      <c r="PHJ275" s="113"/>
      <c r="PHK275" s="113"/>
      <c r="PHL275" s="113"/>
      <c r="PHM275" s="113"/>
      <c r="PHN275" s="113"/>
      <c r="PHO275" s="113"/>
      <c r="PHP275" s="113"/>
      <c r="PHQ275" s="113"/>
      <c r="PHR275" s="113"/>
      <c r="PHS275" s="113"/>
      <c r="PHT275" s="113"/>
      <c r="PHU275" s="113"/>
      <c r="PHV275" s="113"/>
      <c r="PHW275" s="113"/>
      <c r="PHX275" s="113"/>
      <c r="PHY275" s="113"/>
      <c r="PHZ275" s="113"/>
      <c r="PIA275" s="113"/>
      <c r="PIB275" s="113"/>
      <c r="PIC275" s="113"/>
      <c r="PID275" s="113"/>
      <c r="PIE275" s="113"/>
      <c r="PIF275" s="113"/>
      <c r="PIG275" s="113"/>
      <c r="PIH275" s="113"/>
      <c r="PII275" s="113"/>
      <c r="PIJ275" s="113"/>
      <c r="PIK275" s="113"/>
      <c r="PIL275" s="113"/>
      <c r="PIM275" s="113"/>
      <c r="PIN275" s="113"/>
      <c r="PIO275" s="113"/>
      <c r="PIP275" s="113"/>
      <c r="PIQ275" s="113"/>
      <c r="PIR275" s="113"/>
      <c r="PIS275" s="113"/>
      <c r="PIT275" s="113"/>
      <c r="PIU275" s="113"/>
      <c r="PIV275" s="113"/>
      <c r="PIW275" s="113"/>
      <c r="PIX275" s="113"/>
      <c r="PIY275" s="113"/>
      <c r="PIZ275" s="113"/>
      <c r="PJA275" s="113"/>
      <c r="PJB275" s="113"/>
      <c r="PJC275" s="113"/>
      <c r="PJD275" s="113"/>
      <c r="PJE275" s="113"/>
      <c r="PJF275" s="113"/>
      <c r="PJG275" s="113"/>
      <c r="PJH275" s="113"/>
      <c r="PJI275" s="113"/>
      <c r="PJJ275" s="113"/>
      <c r="PJK275" s="113"/>
      <c r="PJL275" s="113"/>
      <c r="PJM275" s="113"/>
      <c r="PJN275" s="113"/>
      <c r="PJO275" s="113"/>
      <c r="PJP275" s="113"/>
      <c r="PJQ275" s="113"/>
      <c r="PJR275" s="113"/>
      <c r="PJS275" s="113"/>
      <c r="PJT275" s="113"/>
      <c r="PJU275" s="113"/>
      <c r="PJV275" s="113"/>
      <c r="PJW275" s="113"/>
      <c r="PJX275" s="113"/>
      <c r="PJY275" s="113"/>
      <c r="PJZ275" s="113"/>
      <c r="PKA275" s="113"/>
      <c r="PKB275" s="113"/>
      <c r="PKC275" s="113"/>
      <c r="PKD275" s="113"/>
      <c r="PKE275" s="113"/>
      <c r="PKF275" s="113"/>
      <c r="PKG275" s="113"/>
      <c r="PKH275" s="113"/>
      <c r="PKI275" s="113"/>
      <c r="PKJ275" s="113"/>
      <c r="PKK275" s="113"/>
      <c r="PKL275" s="113"/>
      <c r="PKM275" s="113"/>
      <c r="PKN275" s="113"/>
      <c r="PKO275" s="113"/>
      <c r="PKP275" s="113"/>
      <c r="PKQ275" s="113"/>
      <c r="PKR275" s="113"/>
      <c r="PKS275" s="113"/>
      <c r="PKT275" s="113"/>
      <c r="PKU275" s="113"/>
      <c r="PKV275" s="113"/>
      <c r="PKW275" s="113"/>
      <c r="PKX275" s="113"/>
      <c r="PKY275" s="113"/>
      <c r="PKZ275" s="113"/>
      <c r="PLA275" s="113"/>
      <c r="PLB275" s="113"/>
      <c r="PLC275" s="113"/>
      <c r="PLD275" s="113"/>
      <c r="PLE275" s="113"/>
      <c r="PLF275" s="113"/>
      <c r="PLG275" s="113"/>
      <c r="PLH275" s="113"/>
      <c r="PLI275" s="113"/>
      <c r="PLJ275" s="113"/>
      <c r="PLK275" s="113"/>
      <c r="PLL275" s="113"/>
      <c r="PLM275" s="113"/>
      <c r="PLN275" s="113"/>
      <c r="PLO275" s="113"/>
      <c r="PLP275" s="113"/>
      <c r="PLQ275" s="113"/>
      <c r="PLR275" s="113"/>
      <c r="PLS275" s="113"/>
      <c r="PLT275" s="113"/>
      <c r="PLU275" s="113"/>
      <c r="PLV275" s="113"/>
      <c r="PLW275" s="113"/>
      <c r="PLX275" s="113"/>
      <c r="PLY275" s="113"/>
      <c r="PLZ275" s="113"/>
      <c r="PMA275" s="113"/>
      <c r="PMB275" s="113"/>
      <c r="PMC275" s="113"/>
      <c r="PMD275" s="113"/>
      <c r="PME275" s="113"/>
      <c r="PMF275" s="113"/>
      <c r="PMG275" s="113"/>
      <c r="PMH275" s="113"/>
      <c r="PMI275" s="113"/>
      <c r="PMJ275" s="113"/>
      <c r="PMK275" s="113"/>
      <c r="PML275" s="113"/>
      <c r="PMM275" s="113"/>
      <c r="PMN275" s="113"/>
      <c r="PMO275" s="113"/>
      <c r="PMP275" s="113"/>
      <c r="PMQ275" s="113"/>
      <c r="PMR275" s="113"/>
      <c r="PMS275" s="113"/>
      <c r="PMT275" s="113"/>
      <c r="PMU275" s="113"/>
      <c r="PMV275" s="113"/>
      <c r="PMW275" s="113"/>
      <c r="PMX275" s="113"/>
      <c r="PMY275" s="113"/>
      <c r="PMZ275" s="113"/>
      <c r="PNA275" s="113"/>
      <c r="PNB275" s="113"/>
      <c r="PNC275" s="113"/>
      <c r="PND275" s="113"/>
      <c r="PNE275" s="113"/>
      <c r="PNF275" s="113"/>
      <c r="PNG275" s="113"/>
      <c r="PNH275" s="113"/>
      <c r="PNI275" s="113"/>
      <c r="PNJ275" s="113"/>
      <c r="PNK275" s="113"/>
      <c r="PNL275" s="113"/>
      <c r="PNM275" s="113"/>
      <c r="PNN275" s="113"/>
      <c r="PNO275" s="113"/>
      <c r="PNP275" s="113"/>
      <c r="PNQ275" s="113"/>
      <c r="PNR275" s="113"/>
      <c r="PNS275" s="113"/>
      <c r="PNT275" s="113"/>
      <c r="PNU275" s="113"/>
      <c r="PNV275" s="113"/>
      <c r="PNW275" s="113"/>
      <c r="PNX275" s="113"/>
      <c r="PNY275" s="113"/>
      <c r="PNZ275" s="113"/>
      <c r="POA275" s="113"/>
      <c r="POB275" s="113"/>
      <c r="POC275" s="113"/>
      <c r="POD275" s="113"/>
      <c r="POE275" s="113"/>
      <c r="POF275" s="113"/>
      <c r="POG275" s="113"/>
      <c r="POH275" s="113"/>
      <c r="POI275" s="113"/>
      <c r="POJ275" s="113"/>
      <c r="POK275" s="113"/>
      <c r="POL275" s="113"/>
      <c r="POM275" s="113"/>
      <c r="PON275" s="113"/>
      <c r="POO275" s="113"/>
      <c r="POP275" s="113"/>
      <c r="POQ275" s="113"/>
      <c r="POR275" s="113"/>
      <c r="POS275" s="113"/>
      <c r="POT275" s="113"/>
      <c r="POU275" s="113"/>
      <c r="POV275" s="113"/>
      <c r="POW275" s="113"/>
      <c r="POX275" s="113"/>
      <c r="POY275" s="113"/>
      <c r="POZ275" s="113"/>
      <c r="PPA275" s="113"/>
      <c r="PPB275" s="113"/>
      <c r="PPC275" s="113"/>
      <c r="PPD275" s="113"/>
      <c r="PPE275" s="113"/>
      <c r="PPF275" s="113"/>
      <c r="PPG275" s="113"/>
      <c r="PPH275" s="113"/>
      <c r="PPI275" s="113"/>
      <c r="PPJ275" s="113"/>
      <c r="PPK275" s="113"/>
      <c r="PPL275" s="113"/>
      <c r="PPM275" s="113"/>
      <c r="PPN275" s="113"/>
      <c r="PPO275" s="113"/>
      <c r="PPP275" s="113"/>
      <c r="PPQ275" s="113"/>
      <c r="PPR275" s="113"/>
      <c r="PPS275" s="113"/>
      <c r="PPT275" s="113"/>
      <c r="PPU275" s="113"/>
      <c r="PPV275" s="113"/>
      <c r="PPW275" s="113"/>
      <c r="PPX275" s="113"/>
      <c r="PPY275" s="113"/>
      <c r="PPZ275" s="113"/>
      <c r="PQA275" s="113"/>
      <c r="PQB275" s="113"/>
      <c r="PQC275" s="113"/>
      <c r="PQD275" s="113"/>
      <c r="PQE275" s="113"/>
      <c r="PQF275" s="113"/>
      <c r="PQG275" s="113"/>
      <c r="PQH275" s="113"/>
      <c r="PQI275" s="113"/>
      <c r="PQJ275" s="113"/>
      <c r="PQK275" s="113"/>
      <c r="PQL275" s="113"/>
      <c r="PQM275" s="113"/>
      <c r="PQN275" s="113"/>
      <c r="PQO275" s="113"/>
      <c r="PQP275" s="113"/>
      <c r="PQQ275" s="113"/>
      <c r="PQR275" s="113"/>
      <c r="PQS275" s="113"/>
      <c r="PQT275" s="113"/>
      <c r="PQU275" s="113"/>
      <c r="PQV275" s="113"/>
      <c r="PQW275" s="113"/>
      <c r="PQX275" s="113"/>
      <c r="PQY275" s="113"/>
      <c r="PQZ275" s="113"/>
      <c r="PRA275" s="113"/>
      <c r="PRB275" s="113"/>
      <c r="PRC275" s="113"/>
      <c r="PRD275" s="113"/>
      <c r="PRE275" s="113"/>
      <c r="PRF275" s="113"/>
      <c r="PRG275" s="113"/>
      <c r="PRH275" s="113"/>
      <c r="PRI275" s="113"/>
      <c r="PRJ275" s="113"/>
      <c r="PRK275" s="113"/>
      <c r="PRL275" s="113"/>
      <c r="PRM275" s="113"/>
      <c r="PRN275" s="113"/>
      <c r="PRO275" s="113"/>
      <c r="PRP275" s="113"/>
      <c r="PRQ275" s="113"/>
      <c r="PRR275" s="113"/>
      <c r="PRS275" s="113"/>
      <c r="PRT275" s="113"/>
      <c r="PRU275" s="113"/>
      <c r="PRV275" s="113"/>
      <c r="PRW275" s="113"/>
      <c r="PRX275" s="113"/>
      <c r="PRY275" s="113"/>
      <c r="PRZ275" s="113"/>
      <c r="PSA275" s="113"/>
      <c r="PSB275" s="113"/>
      <c r="PSC275" s="113"/>
      <c r="PSD275" s="113"/>
      <c r="PSE275" s="113"/>
      <c r="PSF275" s="113"/>
      <c r="PSG275" s="113"/>
      <c r="PSH275" s="113"/>
      <c r="PSI275" s="113"/>
      <c r="PSJ275" s="113"/>
      <c r="PSK275" s="113"/>
      <c r="PSL275" s="113"/>
      <c r="PSM275" s="113"/>
      <c r="PSN275" s="113"/>
      <c r="PSO275" s="113"/>
      <c r="PSP275" s="113"/>
      <c r="PSQ275" s="113"/>
      <c r="PSR275" s="113"/>
      <c r="PSS275" s="113"/>
      <c r="PST275" s="113"/>
      <c r="PSU275" s="113"/>
      <c r="PSV275" s="113"/>
      <c r="PSW275" s="113"/>
      <c r="PSX275" s="113"/>
      <c r="PSY275" s="113"/>
      <c r="PSZ275" s="113"/>
      <c r="PTA275" s="113"/>
      <c r="PTB275" s="113"/>
      <c r="PTC275" s="113"/>
      <c r="PTD275" s="113"/>
      <c r="PTE275" s="113"/>
      <c r="PTF275" s="113"/>
      <c r="PTG275" s="113"/>
      <c r="PTH275" s="113"/>
      <c r="PTI275" s="113"/>
      <c r="PTJ275" s="113"/>
      <c r="PTK275" s="113"/>
      <c r="PTL275" s="113"/>
      <c r="PTM275" s="113"/>
      <c r="PTN275" s="113"/>
      <c r="PTO275" s="113"/>
      <c r="PTP275" s="113"/>
      <c r="PTQ275" s="113"/>
      <c r="PTR275" s="113"/>
      <c r="PTS275" s="113"/>
      <c r="PTT275" s="113"/>
      <c r="PTU275" s="113"/>
      <c r="PTV275" s="113"/>
      <c r="PTW275" s="113"/>
      <c r="PTX275" s="113"/>
      <c r="PTY275" s="113"/>
      <c r="PTZ275" s="113"/>
      <c r="PUA275" s="113"/>
      <c r="PUB275" s="113"/>
      <c r="PUC275" s="113"/>
      <c r="PUD275" s="113"/>
      <c r="PUE275" s="113"/>
      <c r="PUF275" s="113"/>
      <c r="PUG275" s="113"/>
      <c r="PUH275" s="113"/>
      <c r="PUI275" s="113"/>
      <c r="PUJ275" s="113"/>
      <c r="PUK275" s="113"/>
      <c r="PUL275" s="113"/>
      <c r="PUM275" s="113"/>
      <c r="PUN275" s="113"/>
      <c r="PUO275" s="113"/>
      <c r="PUP275" s="113"/>
      <c r="PUQ275" s="113"/>
      <c r="PUR275" s="113"/>
      <c r="PUS275" s="113"/>
      <c r="PUT275" s="113"/>
      <c r="PUU275" s="113"/>
      <c r="PUV275" s="113"/>
      <c r="PUW275" s="113"/>
      <c r="PUX275" s="113"/>
      <c r="PUY275" s="113"/>
      <c r="PUZ275" s="113"/>
      <c r="PVA275" s="113"/>
      <c r="PVB275" s="113"/>
      <c r="PVC275" s="113"/>
      <c r="PVD275" s="113"/>
      <c r="PVE275" s="113"/>
      <c r="PVF275" s="113"/>
      <c r="PVG275" s="113"/>
      <c r="PVH275" s="113"/>
      <c r="PVI275" s="113"/>
      <c r="PVJ275" s="113"/>
      <c r="PVK275" s="113"/>
      <c r="PVL275" s="113"/>
      <c r="PVM275" s="113"/>
      <c r="PVN275" s="113"/>
      <c r="PVO275" s="113"/>
      <c r="PVP275" s="113"/>
      <c r="PVQ275" s="113"/>
      <c r="PVR275" s="113"/>
      <c r="PVS275" s="113"/>
      <c r="PVT275" s="113"/>
      <c r="PVU275" s="113"/>
      <c r="PVV275" s="113"/>
      <c r="PVW275" s="113"/>
      <c r="PVX275" s="113"/>
      <c r="PVY275" s="113"/>
      <c r="PVZ275" s="113"/>
      <c r="PWA275" s="113"/>
      <c r="PWB275" s="113"/>
      <c r="PWC275" s="113"/>
      <c r="PWD275" s="113"/>
      <c r="PWE275" s="113"/>
      <c r="PWF275" s="113"/>
      <c r="PWG275" s="113"/>
      <c r="PWH275" s="113"/>
      <c r="PWI275" s="113"/>
      <c r="PWJ275" s="113"/>
      <c r="PWK275" s="113"/>
      <c r="PWL275" s="113"/>
      <c r="PWM275" s="113"/>
      <c r="PWN275" s="113"/>
      <c r="PWO275" s="113"/>
      <c r="PWP275" s="113"/>
      <c r="PWQ275" s="113"/>
      <c r="PWR275" s="113"/>
      <c r="PWS275" s="113"/>
      <c r="PWT275" s="113"/>
      <c r="PWU275" s="113"/>
      <c r="PWV275" s="113"/>
      <c r="PWW275" s="113"/>
      <c r="PWX275" s="113"/>
      <c r="PWY275" s="113"/>
      <c r="PWZ275" s="113"/>
      <c r="PXA275" s="113"/>
      <c r="PXB275" s="113"/>
      <c r="PXC275" s="113"/>
      <c r="PXD275" s="113"/>
      <c r="PXE275" s="113"/>
      <c r="PXF275" s="113"/>
      <c r="PXG275" s="113"/>
      <c r="PXH275" s="113"/>
      <c r="PXI275" s="113"/>
      <c r="PXJ275" s="113"/>
      <c r="PXK275" s="113"/>
      <c r="PXL275" s="113"/>
      <c r="PXM275" s="113"/>
      <c r="PXN275" s="113"/>
      <c r="PXO275" s="113"/>
      <c r="PXP275" s="113"/>
      <c r="PXQ275" s="113"/>
      <c r="PXR275" s="113"/>
      <c r="PXS275" s="113"/>
      <c r="PXT275" s="113"/>
      <c r="PXU275" s="113"/>
      <c r="PXV275" s="113"/>
      <c r="PXW275" s="113"/>
      <c r="PXX275" s="113"/>
      <c r="PXY275" s="113"/>
      <c r="PXZ275" s="113"/>
      <c r="PYA275" s="113"/>
      <c r="PYB275" s="113"/>
      <c r="PYC275" s="113"/>
      <c r="PYD275" s="113"/>
      <c r="PYE275" s="113"/>
      <c r="PYF275" s="113"/>
      <c r="PYG275" s="113"/>
      <c r="PYH275" s="113"/>
      <c r="PYI275" s="113"/>
      <c r="PYJ275" s="113"/>
      <c r="PYK275" s="113"/>
      <c r="PYL275" s="113"/>
      <c r="PYM275" s="113"/>
      <c r="PYN275" s="113"/>
      <c r="PYO275" s="113"/>
      <c r="PYP275" s="113"/>
      <c r="PYQ275" s="113"/>
      <c r="PYR275" s="113"/>
      <c r="PYS275" s="113"/>
      <c r="PYT275" s="113"/>
      <c r="PYU275" s="113"/>
      <c r="PYV275" s="113"/>
      <c r="PYW275" s="113"/>
      <c r="PYX275" s="113"/>
      <c r="PYY275" s="113"/>
      <c r="PYZ275" s="113"/>
      <c r="PZA275" s="113"/>
      <c r="PZB275" s="113"/>
      <c r="PZC275" s="113"/>
      <c r="PZD275" s="113"/>
      <c r="PZE275" s="113"/>
      <c r="PZF275" s="113"/>
      <c r="PZG275" s="113"/>
      <c r="PZH275" s="113"/>
      <c r="PZI275" s="113"/>
      <c r="PZJ275" s="113"/>
      <c r="PZK275" s="113"/>
      <c r="PZL275" s="113"/>
      <c r="PZM275" s="113"/>
      <c r="PZN275" s="113"/>
      <c r="PZO275" s="113"/>
      <c r="PZP275" s="113"/>
      <c r="PZQ275" s="113"/>
      <c r="PZR275" s="113"/>
      <c r="PZS275" s="113"/>
      <c r="PZT275" s="113"/>
      <c r="PZU275" s="113"/>
      <c r="PZV275" s="113"/>
      <c r="PZW275" s="113"/>
      <c r="PZX275" s="113"/>
      <c r="PZY275" s="113"/>
      <c r="PZZ275" s="113"/>
      <c r="QAA275" s="113"/>
      <c r="QAB275" s="113"/>
      <c r="QAC275" s="113"/>
      <c r="QAD275" s="113"/>
      <c r="QAE275" s="113"/>
      <c r="QAF275" s="113"/>
      <c r="QAG275" s="113"/>
      <c r="QAH275" s="113"/>
      <c r="QAI275" s="113"/>
      <c r="QAJ275" s="113"/>
      <c r="QAK275" s="113"/>
      <c r="QAL275" s="113"/>
      <c r="QAM275" s="113"/>
      <c r="QAN275" s="113"/>
      <c r="QAO275" s="113"/>
      <c r="QAP275" s="113"/>
      <c r="QAQ275" s="113"/>
      <c r="QAR275" s="113"/>
      <c r="QAS275" s="113"/>
      <c r="QAT275" s="113"/>
      <c r="QAU275" s="113"/>
      <c r="QAV275" s="113"/>
      <c r="QAW275" s="113"/>
      <c r="QAX275" s="113"/>
      <c r="QAY275" s="113"/>
      <c r="QAZ275" s="113"/>
      <c r="QBA275" s="113"/>
      <c r="QBB275" s="113"/>
      <c r="QBC275" s="113"/>
      <c r="QBD275" s="113"/>
      <c r="QBE275" s="113"/>
      <c r="QBF275" s="113"/>
      <c r="QBG275" s="113"/>
      <c r="QBH275" s="113"/>
      <c r="QBI275" s="113"/>
      <c r="QBJ275" s="113"/>
      <c r="QBK275" s="113"/>
      <c r="QBL275" s="113"/>
      <c r="QBM275" s="113"/>
      <c r="QBN275" s="113"/>
      <c r="QBO275" s="113"/>
      <c r="QBP275" s="113"/>
      <c r="QBQ275" s="113"/>
      <c r="QBR275" s="113"/>
      <c r="QBS275" s="113"/>
      <c r="QBT275" s="113"/>
      <c r="QBU275" s="113"/>
      <c r="QBV275" s="113"/>
      <c r="QBW275" s="113"/>
      <c r="QBX275" s="113"/>
      <c r="QBY275" s="113"/>
      <c r="QBZ275" s="113"/>
      <c r="QCA275" s="113"/>
      <c r="QCB275" s="113"/>
      <c r="QCC275" s="113"/>
      <c r="QCD275" s="113"/>
      <c r="QCE275" s="113"/>
      <c r="QCF275" s="113"/>
      <c r="QCG275" s="113"/>
      <c r="QCH275" s="113"/>
      <c r="QCI275" s="113"/>
      <c r="QCJ275" s="113"/>
      <c r="QCK275" s="113"/>
      <c r="QCL275" s="113"/>
      <c r="QCM275" s="113"/>
      <c r="QCN275" s="113"/>
      <c r="QCO275" s="113"/>
      <c r="QCP275" s="113"/>
      <c r="QCQ275" s="113"/>
      <c r="QCR275" s="113"/>
      <c r="QCS275" s="113"/>
      <c r="QCT275" s="113"/>
      <c r="QCU275" s="113"/>
      <c r="QCV275" s="113"/>
      <c r="QCW275" s="113"/>
      <c r="QCX275" s="113"/>
      <c r="QCY275" s="113"/>
      <c r="QCZ275" s="113"/>
      <c r="QDA275" s="113"/>
      <c r="QDB275" s="113"/>
      <c r="QDC275" s="113"/>
      <c r="QDD275" s="113"/>
      <c r="QDE275" s="113"/>
      <c r="QDF275" s="113"/>
      <c r="QDG275" s="113"/>
      <c r="QDH275" s="113"/>
      <c r="QDI275" s="113"/>
      <c r="QDJ275" s="113"/>
      <c r="QDK275" s="113"/>
      <c r="QDL275" s="113"/>
      <c r="QDM275" s="113"/>
      <c r="QDN275" s="113"/>
      <c r="QDO275" s="113"/>
      <c r="QDP275" s="113"/>
      <c r="QDQ275" s="113"/>
      <c r="QDR275" s="113"/>
      <c r="QDS275" s="113"/>
      <c r="QDT275" s="113"/>
      <c r="QDU275" s="113"/>
      <c r="QDV275" s="113"/>
      <c r="QDW275" s="113"/>
      <c r="QDX275" s="113"/>
      <c r="QDY275" s="113"/>
      <c r="QDZ275" s="113"/>
      <c r="QEA275" s="113"/>
      <c r="QEB275" s="113"/>
      <c r="QEC275" s="113"/>
      <c r="QED275" s="113"/>
      <c r="QEE275" s="113"/>
      <c r="QEF275" s="113"/>
      <c r="QEG275" s="113"/>
      <c r="QEH275" s="113"/>
      <c r="QEI275" s="113"/>
      <c r="QEJ275" s="113"/>
      <c r="QEK275" s="113"/>
      <c r="QEL275" s="113"/>
      <c r="QEM275" s="113"/>
      <c r="QEN275" s="113"/>
      <c r="QEO275" s="113"/>
      <c r="QEP275" s="113"/>
      <c r="QEQ275" s="113"/>
      <c r="QER275" s="113"/>
      <c r="QES275" s="113"/>
      <c r="QET275" s="113"/>
      <c r="QEU275" s="113"/>
      <c r="QEV275" s="113"/>
      <c r="QEW275" s="113"/>
      <c r="QEX275" s="113"/>
      <c r="QEY275" s="113"/>
      <c r="QEZ275" s="113"/>
      <c r="QFA275" s="113"/>
      <c r="QFB275" s="113"/>
      <c r="QFC275" s="113"/>
      <c r="QFD275" s="113"/>
      <c r="QFE275" s="113"/>
      <c r="QFF275" s="113"/>
      <c r="QFG275" s="113"/>
      <c r="QFH275" s="113"/>
      <c r="QFI275" s="113"/>
      <c r="QFJ275" s="113"/>
      <c r="QFK275" s="113"/>
      <c r="QFL275" s="113"/>
      <c r="QFM275" s="113"/>
      <c r="QFN275" s="113"/>
      <c r="QFO275" s="113"/>
      <c r="QFP275" s="113"/>
      <c r="QFQ275" s="113"/>
      <c r="QFR275" s="113"/>
      <c r="QFS275" s="113"/>
      <c r="QFT275" s="113"/>
      <c r="QFU275" s="113"/>
      <c r="QFV275" s="113"/>
      <c r="QFW275" s="113"/>
      <c r="QFX275" s="113"/>
      <c r="QFY275" s="113"/>
      <c r="QFZ275" s="113"/>
      <c r="QGA275" s="113"/>
      <c r="QGB275" s="113"/>
      <c r="QGC275" s="113"/>
      <c r="QGD275" s="113"/>
      <c r="QGE275" s="113"/>
      <c r="QGF275" s="113"/>
      <c r="QGG275" s="113"/>
      <c r="QGH275" s="113"/>
      <c r="QGI275" s="113"/>
      <c r="QGJ275" s="113"/>
      <c r="QGK275" s="113"/>
      <c r="QGL275" s="113"/>
      <c r="QGM275" s="113"/>
      <c r="QGN275" s="113"/>
      <c r="QGO275" s="113"/>
      <c r="QGP275" s="113"/>
      <c r="QGQ275" s="113"/>
      <c r="QGR275" s="113"/>
      <c r="QGS275" s="113"/>
      <c r="QGT275" s="113"/>
      <c r="QGU275" s="113"/>
      <c r="QGV275" s="113"/>
      <c r="QGW275" s="113"/>
      <c r="QGX275" s="113"/>
      <c r="QGY275" s="113"/>
      <c r="QGZ275" s="113"/>
      <c r="QHA275" s="113"/>
      <c r="QHB275" s="113"/>
      <c r="QHC275" s="113"/>
      <c r="QHD275" s="113"/>
      <c r="QHE275" s="113"/>
      <c r="QHF275" s="113"/>
      <c r="QHG275" s="113"/>
      <c r="QHH275" s="113"/>
      <c r="QHI275" s="113"/>
      <c r="QHJ275" s="113"/>
      <c r="QHK275" s="113"/>
      <c r="QHL275" s="113"/>
      <c r="QHM275" s="113"/>
      <c r="QHN275" s="113"/>
      <c r="QHO275" s="113"/>
      <c r="QHP275" s="113"/>
      <c r="QHQ275" s="113"/>
      <c r="QHR275" s="113"/>
      <c r="QHS275" s="113"/>
      <c r="QHT275" s="113"/>
      <c r="QHU275" s="113"/>
      <c r="QHV275" s="113"/>
      <c r="QHW275" s="113"/>
      <c r="QHX275" s="113"/>
      <c r="QHY275" s="113"/>
      <c r="QHZ275" s="113"/>
      <c r="QIA275" s="113"/>
      <c r="QIB275" s="113"/>
      <c r="QIC275" s="113"/>
      <c r="QID275" s="113"/>
      <c r="QIE275" s="113"/>
      <c r="QIF275" s="113"/>
      <c r="QIG275" s="113"/>
      <c r="QIH275" s="113"/>
      <c r="QII275" s="113"/>
      <c r="QIJ275" s="113"/>
      <c r="QIK275" s="113"/>
      <c r="QIL275" s="113"/>
      <c r="QIM275" s="113"/>
      <c r="QIN275" s="113"/>
      <c r="QIO275" s="113"/>
      <c r="QIP275" s="113"/>
      <c r="QIQ275" s="113"/>
      <c r="QIR275" s="113"/>
      <c r="QIS275" s="113"/>
      <c r="QIT275" s="113"/>
      <c r="QIU275" s="113"/>
      <c r="QIV275" s="113"/>
      <c r="QIW275" s="113"/>
      <c r="QIX275" s="113"/>
      <c r="QIY275" s="113"/>
      <c r="QIZ275" s="113"/>
      <c r="QJA275" s="113"/>
      <c r="QJB275" s="113"/>
      <c r="QJC275" s="113"/>
      <c r="QJD275" s="113"/>
      <c r="QJE275" s="113"/>
      <c r="QJF275" s="113"/>
      <c r="QJG275" s="113"/>
      <c r="QJH275" s="113"/>
      <c r="QJI275" s="113"/>
      <c r="QJJ275" s="113"/>
      <c r="QJK275" s="113"/>
      <c r="QJL275" s="113"/>
      <c r="QJM275" s="113"/>
      <c r="QJN275" s="113"/>
      <c r="QJO275" s="113"/>
      <c r="QJP275" s="113"/>
      <c r="QJQ275" s="113"/>
      <c r="QJR275" s="113"/>
      <c r="QJS275" s="113"/>
      <c r="QJT275" s="113"/>
      <c r="QJU275" s="113"/>
      <c r="QJV275" s="113"/>
      <c r="QJW275" s="113"/>
      <c r="QJX275" s="113"/>
      <c r="QJY275" s="113"/>
      <c r="QJZ275" s="113"/>
      <c r="QKA275" s="113"/>
      <c r="QKB275" s="113"/>
      <c r="QKC275" s="113"/>
      <c r="QKD275" s="113"/>
      <c r="QKE275" s="113"/>
      <c r="QKF275" s="113"/>
      <c r="QKG275" s="113"/>
      <c r="QKH275" s="113"/>
      <c r="QKI275" s="113"/>
      <c r="QKJ275" s="113"/>
      <c r="QKK275" s="113"/>
      <c r="QKL275" s="113"/>
      <c r="QKM275" s="113"/>
      <c r="QKN275" s="113"/>
      <c r="QKO275" s="113"/>
      <c r="QKP275" s="113"/>
      <c r="QKQ275" s="113"/>
      <c r="QKR275" s="113"/>
      <c r="QKS275" s="113"/>
      <c r="QKT275" s="113"/>
      <c r="QKU275" s="113"/>
      <c r="QKV275" s="113"/>
      <c r="QKW275" s="113"/>
      <c r="QKX275" s="113"/>
      <c r="QKY275" s="113"/>
      <c r="QKZ275" s="113"/>
      <c r="QLA275" s="113"/>
      <c r="QLB275" s="113"/>
      <c r="QLC275" s="113"/>
      <c r="QLD275" s="113"/>
      <c r="QLE275" s="113"/>
      <c r="QLF275" s="113"/>
      <c r="QLG275" s="113"/>
      <c r="QLH275" s="113"/>
      <c r="QLI275" s="113"/>
      <c r="QLJ275" s="113"/>
      <c r="QLK275" s="113"/>
      <c r="QLL275" s="113"/>
      <c r="QLM275" s="113"/>
      <c r="QLN275" s="113"/>
      <c r="QLO275" s="113"/>
      <c r="QLP275" s="113"/>
      <c r="QLQ275" s="113"/>
      <c r="QLR275" s="113"/>
      <c r="QLS275" s="113"/>
      <c r="QLT275" s="113"/>
      <c r="QLU275" s="113"/>
      <c r="QLV275" s="113"/>
      <c r="QLW275" s="113"/>
      <c r="QLX275" s="113"/>
      <c r="QLY275" s="113"/>
      <c r="QLZ275" s="113"/>
      <c r="QMA275" s="113"/>
      <c r="QMB275" s="113"/>
      <c r="QMC275" s="113"/>
      <c r="QMD275" s="113"/>
      <c r="QME275" s="113"/>
      <c r="QMF275" s="113"/>
      <c r="QMG275" s="113"/>
      <c r="QMH275" s="113"/>
      <c r="QMI275" s="113"/>
      <c r="QMJ275" s="113"/>
      <c r="QMK275" s="113"/>
      <c r="QML275" s="113"/>
      <c r="QMM275" s="113"/>
      <c r="QMN275" s="113"/>
      <c r="QMO275" s="113"/>
      <c r="QMP275" s="113"/>
      <c r="QMQ275" s="113"/>
      <c r="QMR275" s="113"/>
      <c r="QMS275" s="113"/>
      <c r="QMT275" s="113"/>
      <c r="QMU275" s="113"/>
      <c r="QMV275" s="113"/>
      <c r="QMW275" s="113"/>
      <c r="QMX275" s="113"/>
      <c r="QMY275" s="113"/>
      <c r="QMZ275" s="113"/>
      <c r="QNA275" s="113"/>
      <c r="QNB275" s="113"/>
      <c r="QNC275" s="113"/>
      <c r="QND275" s="113"/>
      <c r="QNE275" s="113"/>
      <c r="QNF275" s="113"/>
      <c r="QNG275" s="113"/>
      <c r="QNH275" s="113"/>
      <c r="QNI275" s="113"/>
      <c r="QNJ275" s="113"/>
      <c r="QNK275" s="113"/>
      <c r="QNL275" s="113"/>
      <c r="QNM275" s="113"/>
      <c r="QNN275" s="113"/>
      <c r="QNO275" s="113"/>
      <c r="QNP275" s="113"/>
      <c r="QNQ275" s="113"/>
      <c r="QNR275" s="113"/>
      <c r="QNS275" s="113"/>
      <c r="QNT275" s="113"/>
      <c r="QNU275" s="113"/>
      <c r="QNV275" s="113"/>
      <c r="QNW275" s="113"/>
      <c r="QNX275" s="113"/>
      <c r="QNY275" s="113"/>
      <c r="QNZ275" s="113"/>
      <c r="QOA275" s="113"/>
      <c r="QOB275" s="113"/>
      <c r="QOC275" s="113"/>
      <c r="QOD275" s="113"/>
      <c r="QOE275" s="113"/>
      <c r="QOF275" s="113"/>
      <c r="QOG275" s="113"/>
      <c r="QOH275" s="113"/>
      <c r="QOI275" s="113"/>
      <c r="QOJ275" s="113"/>
      <c r="QOK275" s="113"/>
      <c r="QOL275" s="113"/>
      <c r="QOM275" s="113"/>
      <c r="QON275" s="113"/>
      <c r="QOO275" s="113"/>
      <c r="QOP275" s="113"/>
      <c r="QOQ275" s="113"/>
      <c r="QOR275" s="113"/>
      <c r="QOS275" s="113"/>
      <c r="QOT275" s="113"/>
      <c r="QOU275" s="113"/>
      <c r="QOV275" s="113"/>
      <c r="QOW275" s="113"/>
      <c r="QOX275" s="113"/>
      <c r="QOY275" s="113"/>
      <c r="QOZ275" s="113"/>
      <c r="QPA275" s="113"/>
      <c r="QPB275" s="113"/>
      <c r="QPC275" s="113"/>
      <c r="QPD275" s="113"/>
      <c r="QPE275" s="113"/>
      <c r="QPF275" s="113"/>
      <c r="QPG275" s="113"/>
      <c r="QPH275" s="113"/>
      <c r="QPI275" s="113"/>
      <c r="QPJ275" s="113"/>
      <c r="QPK275" s="113"/>
      <c r="QPL275" s="113"/>
      <c r="QPM275" s="113"/>
      <c r="QPN275" s="113"/>
      <c r="QPO275" s="113"/>
      <c r="QPP275" s="113"/>
      <c r="QPQ275" s="113"/>
      <c r="QPR275" s="113"/>
      <c r="QPS275" s="113"/>
      <c r="QPT275" s="113"/>
      <c r="QPU275" s="113"/>
      <c r="QPV275" s="113"/>
      <c r="QPW275" s="113"/>
      <c r="QPX275" s="113"/>
      <c r="QPY275" s="113"/>
      <c r="QPZ275" s="113"/>
      <c r="QQA275" s="113"/>
      <c r="QQB275" s="113"/>
      <c r="QQC275" s="113"/>
      <c r="QQD275" s="113"/>
      <c r="QQE275" s="113"/>
      <c r="QQF275" s="113"/>
      <c r="QQG275" s="113"/>
      <c r="QQH275" s="113"/>
      <c r="QQI275" s="113"/>
      <c r="QQJ275" s="113"/>
      <c r="QQK275" s="113"/>
      <c r="QQL275" s="113"/>
      <c r="QQM275" s="113"/>
      <c r="QQN275" s="113"/>
      <c r="QQO275" s="113"/>
      <c r="QQP275" s="113"/>
      <c r="QQQ275" s="113"/>
      <c r="QQR275" s="113"/>
      <c r="QQS275" s="113"/>
      <c r="QQT275" s="113"/>
      <c r="QQU275" s="113"/>
      <c r="QQV275" s="113"/>
      <c r="QQW275" s="113"/>
      <c r="QQX275" s="113"/>
      <c r="QQY275" s="113"/>
      <c r="QQZ275" s="113"/>
      <c r="QRA275" s="113"/>
      <c r="QRB275" s="113"/>
      <c r="QRC275" s="113"/>
      <c r="QRD275" s="113"/>
      <c r="QRE275" s="113"/>
      <c r="QRF275" s="113"/>
      <c r="QRG275" s="113"/>
      <c r="QRH275" s="113"/>
      <c r="QRI275" s="113"/>
      <c r="QRJ275" s="113"/>
      <c r="QRK275" s="113"/>
      <c r="QRL275" s="113"/>
      <c r="QRM275" s="113"/>
      <c r="QRN275" s="113"/>
      <c r="QRO275" s="113"/>
      <c r="QRP275" s="113"/>
      <c r="QRQ275" s="113"/>
      <c r="QRR275" s="113"/>
      <c r="QRS275" s="113"/>
      <c r="QRT275" s="113"/>
      <c r="QRU275" s="113"/>
      <c r="QRV275" s="113"/>
      <c r="QRW275" s="113"/>
      <c r="QRX275" s="113"/>
      <c r="QRY275" s="113"/>
      <c r="QRZ275" s="113"/>
      <c r="QSA275" s="113"/>
      <c r="QSB275" s="113"/>
      <c r="QSC275" s="113"/>
      <c r="QSD275" s="113"/>
      <c r="QSE275" s="113"/>
      <c r="QSF275" s="113"/>
      <c r="QSG275" s="113"/>
      <c r="QSH275" s="113"/>
      <c r="QSI275" s="113"/>
      <c r="QSJ275" s="113"/>
      <c r="QSK275" s="113"/>
      <c r="QSL275" s="113"/>
      <c r="QSM275" s="113"/>
      <c r="QSN275" s="113"/>
      <c r="QSO275" s="113"/>
      <c r="QSP275" s="113"/>
      <c r="QSQ275" s="113"/>
      <c r="QSR275" s="113"/>
      <c r="QSS275" s="113"/>
      <c r="QST275" s="113"/>
      <c r="QSU275" s="113"/>
      <c r="QSV275" s="113"/>
      <c r="QSW275" s="113"/>
      <c r="QSX275" s="113"/>
      <c r="QSY275" s="113"/>
      <c r="QSZ275" s="113"/>
      <c r="QTA275" s="113"/>
      <c r="QTB275" s="113"/>
      <c r="QTC275" s="113"/>
      <c r="QTD275" s="113"/>
      <c r="QTE275" s="113"/>
      <c r="QTF275" s="113"/>
      <c r="QTG275" s="113"/>
      <c r="QTH275" s="113"/>
      <c r="QTI275" s="113"/>
      <c r="QTJ275" s="113"/>
      <c r="QTK275" s="113"/>
      <c r="QTL275" s="113"/>
      <c r="QTM275" s="113"/>
      <c r="QTN275" s="113"/>
      <c r="QTO275" s="113"/>
      <c r="QTP275" s="113"/>
      <c r="QTQ275" s="113"/>
      <c r="QTR275" s="113"/>
      <c r="QTS275" s="113"/>
      <c r="QTT275" s="113"/>
      <c r="QTU275" s="113"/>
      <c r="QTV275" s="113"/>
      <c r="QTW275" s="113"/>
      <c r="QTX275" s="113"/>
      <c r="QTY275" s="113"/>
      <c r="QTZ275" s="113"/>
      <c r="QUA275" s="113"/>
      <c r="QUB275" s="113"/>
      <c r="QUC275" s="113"/>
      <c r="QUD275" s="113"/>
      <c r="QUE275" s="113"/>
      <c r="QUF275" s="113"/>
      <c r="QUG275" s="113"/>
      <c r="QUH275" s="113"/>
      <c r="QUI275" s="113"/>
      <c r="QUJ275" s="113"/>
      <c r="QUK275" s="113"/>
      <c r="QUL275" s="113"/>
      <c r="QUM275" s="113"/>
      <c r="QUN275" s="113"/>
      <c r="QUO275" s="113"/>
      <c r="QUP275" s="113"/>
      <c r="QUQ275" s="113"/>
      <c r="QUR275" s="113"/>
      <c r="QUS275" s="113"/>
      <c r="QUT275" s="113"/>
      <c r="QUU275" s="113"/>
      <c r="QUV275" s="113"/>
      <c r="QUW275" s="113"/>
      <c r="QUX275" s="113"/>
      <c r="QUY275" s="113"/>
      <c r="QUZ275" s="113"/>
      <c r="QVA275" s="113"/>
      <c r="QVB275" s="113"/>
      <c r="QVC275" s="113"/>
      <c r="QVD275" s="113"/>
      <c r="QVE275" s="113"/>
      <c r="QVF275" s="113"/>
      <c r="QVG275" s="113"/>
      <c r="QVH275" s="113"/>
      <c r="QVI275" s="113"/>
      <c r="QVJ275" s="113"/>
      <c r="QVK275" s="113"/>
      <c r="QVL275" s="113"/>
      <c r="QVM275" s="113"/>
      <c r="QVN275" s="113"/>
      <c r="QVO275" s="113"/>
      <c r="QVP275" s="113"/>
      <c r="QVQ275" s="113"/>
      <c r="QVR275" s="113"/>
      <c r="QVS275" s="113"/>
      <c r="QVT275" s="113"/>
      <c r="QVU275" s="113"/>
      <c r="QVV275" s="113"/>
      <c r="QVW275" s="113"/>
      <c r="QVX275" s="113"/>
      <c r="QVY275" s="113"/>
      <c r="QVZ275" s="113"/>
      <c r="QWA275" s="113"/>
      <c r="QWB275" s="113"/>
      <c r="QWC275" s="113"/>
      <c r="QWD275" s="113"/>
      <c r="QWE275" s="113"/>
      <c r="QWF275" s="113"/>
      <c r="QWG275" s="113"/>
      <c r="QWH275" s="113"/>
      <c r="QWI275" s="113"/>
      <c r="QWJ275" s="113"/>
      <c r="QWK275" s="113"/>
      <c r="QWL275" s="113"/>
      <c r="QWM275" s="113"/>
      <c r="QWN275" s="113"/>
      <c r="QWO275" s="113"/>
      <c r="QWP275" s="113"/>
      <c r="QWQ275" s="113"/>
      <c r="QWR275" s="113"/>
      <c r="QWS275" s="113"/>
      <c r="QWT275" s="113"/>
      <c r="QWU275" s="113"/>
      <c r="QWV275" s="113"/>
      <c r="QWW275" s="113"/>
      <c r="QWX275" s="113"/>
      <c r="QWY275" s="113"/>
      <c r="QWZ275" s="113"/>
      <c r="QXA275" s="113"/>
      <c r="QXB275" s="113"/>
      <c r="QXC275" s="113"/>
      <c r="QXD275" s="113"/>
      <c r="QXE275" s="113"/>
      <c r="QXF275" s="113"/>
      <c r="QXG275" s="113"/>
      <c r="QXH275" s="113"/>
      <c r="QXI275" s="113"/>
      <c r="QXJ275" s="113"/>
      <c r="QXK275" s="113"/>
      <c r="QXL275" s="113"/>
      <c r="QXM275" s="113"/>
      <c r="QXN275" s="113"/>
      <c r="QXO275" s="113"/>
      <c r="QXP275" s="113"/>
      <c r="QXQ275" s="113"/>
      <c r="QXR275" s="113"/>
      <c r="QXS275" s="113"/>
      <c r="QXT275" s="113"/>
      <c r="QXU275" s="113"/>
      <c r="QXV275" s="113"/>
      <c r="QXW275" s="113"/>
      <c r="QXX275" s="113"/>
      <c r="QXY275" s="113"/>
      <c r="QXZ275" s="113"/>
      <c r="QYA275" s="113"/>
      <c r="QYB275" s="113"/>
      <c r="QYC275" s="113"/>
      <c r="QYD275" s="113"/>
      <c r="QYE275" s="113"/>
      <c r="QYF275" s="113"/>
      <c r="QYG275" s="113"/>
      <c r="QYH275" s="113"/>
      <c r="QYI275" s="113"/>
      <c r="QYJ275" s="113"/>
      <c r="QYK275" s="113"/>
      <c r="QYL275" s="113"/>
      <c r="QYM275" s="113"/>
      <c r="QYN275" s="113"/>
      <c r="QYO275" s="113"/>
      <c r="QYP275" s="113"/>
      <c r="QYQ275" s="113"/>
      <c r="QYR275" s="113"/>
      <c r="QYS275" s="113"/>
      <c r="QYT275" s="113"/>
      <c r="QYU275" s="113"/>
      <c r="QYV275" s="113"/>
      <c r="QYW275" s="113"/>
      <c r="QYX275" s="113"/>
      <c r="QYY275" s="113"/>
      <c r="QYZ275" s="113"/>
      <c r="QZA275" s="113"/>
      <c r="QZB275" s="113"/>
      <c r="QZC275" s="113"/>
      <c r="QZD275" s="113"/>
      <c r="QZE275" s="113"/>
      <c r="QZF275" s="113"/>
      <c r="QZG275" s="113"/>
      <c r="QZH275" s="113"/>
      <c r="QZI275" s="113"/>
      <c r="QZJ275" s="113"/>
      <c r="QZK275" s="113"/>
      <c r="QZL275" s="113"/>
      <c r="QZM275" s="113"/>
      <c r="QZN275" s="113"/>
      <c r="QZO275" s="113"/>
      <c r="QZP275" s="113"/>
      <c r="QZQ275" s="113"/>
      <c r="QZR275" s="113"/>
      <c r="QZS275" s="113"/>
      <c r="QZT275" s="113"/>
      <c r="QZU275" s="113"/>
      <c r="QZV275" s="113"/>
      <c r="QZW275" s="113"/>
      <c r="QZX275" s="113"/>
      <c r="QZY275" s="113"/>
      <c r="QZZ275" s="113"/>
      <c r="RAA275" s="113"/>
      <c r="RAB275" s="113"/>
      <c r="RAC275" s="113"/>
      <c r="RAD275" s="113"/>
      <c r="RAE275" s="113"/>
      <c r="RAF275" s="113"/>
      <c r="RAG275" s="113"/>
      <c r="RAH275" s="113"/>
      <c r="RAI275" s="113"/>
      <c r="RAJ275" s="113"/>
      <c r="RAK275" s="113"/>
      <c r="RAL275" s="113"/>
      <c r="RAM275" s="113"/>
      <c r="RAN275" s="113"/>
      <c r="RAO275" s="113"/>
      <c r="RAP275" s="113"/>
      <c r="RAQ275" s="113"/>
      <c r="RAR275" s="113"/>
      <c r="RAS275" s="113"/>
      <c r="RAT275" s="113"/>
      <c r="RAU275" s="113"/>
      <c r="RAV275" s="113"/>
      <c r="RAW275" s="113"/>
      <c r="RAX275" s="113"/>
      <c r="RAY275" s="113"/>
      <c r="RAZ275" s="113"/>
      <c r="RBA275" s="113"/>
      <c r="RBB275" s="113"/>
      <c r="RBC275" s="113"/>
      <c r="RBD275" s="113"/>
      <c r="RBE275" s="113"/>
      <c r="RBF275" s="113"/>
      <c r="RBG275" s="113"/>
      <c r="RBH275" s="113"/>
      <c r="RBI275" s="113"/>
      <c r="RBJ275" s="113"/>
      <c r="RBK275" s="113"/>
      <c r="RBL275" s="113"/>
      <c r="RBM275" s="113"/>
      <c r="RBN275" s="113"/>
      <c r="RBO275" s="113"/>
      <c r="RBP275" s="113"/>
      <c r="RBQ275" s="113"/>
      <c r="RBR275" s="113"/>
      <c r="RBS275" s="113"/>
      <c r="RBT275" s="113"/>
      <c r="RBU275" s="113"/>
      <c r="RBV275" s="113"/>
      <c r="RBW275" s="113"/>
      <c r="RBX275" s="113"/>
      <c r="RBY275" s="113"/>
      <c r="RBZ275" s="113"/>
      <c r="RCA275" s="113"/>
      <c r="RCB275" s="113"/>
      <c r="RCC275" s="113"/>
      <c r="RCD275" s="113"/>
      <c r="RCE275" s="113"/>
      <c r="RCF275" s="113"/>
      <c r="RCG275" s="113"/>
      <c r="RCH275" s="113"/>
      <c r="RCI275" s="113"/>
      <c r="RCJ275" s="113"/>
      <c r="RCK275" s="113"/>
      <c r="RCL275" s="113"/>
      <c r="RCM275" s="113"/>
      <c r="RCN275" s="113"/>
      <c r="RCO275" s="113"/>
      <c r="RCP275" s="113"/>
      <c r="RCQ275" s="113"/>
      <c r="RCR275" s="113"/>
      <c r="RCS275" s="113"/>
      <c r="RCT275" s="113"/>
      <c r="RCU275" s="113"/>
      <c r="RCV275" s="113"/>
      <c r="RCW275" s="113"/>
      <c r="RCX275" s="113"/>
      <c r="RCY275" s="113"/>
      <c r="RCZ275" s="113"/>
      <c r="RDA275" s="113"/>
      <c r="RDB275" s="113"/>
      <c r="RDC275" s="113"/>
      <c r="RDD275" s="113"/>
      <c r="RDE275" s="113"/>
      <c r="RDF275" s="113"/>
      <c r="RDG275" s="113"/>
      <c r="RDH275" s="113"/>
      <c r="RDI275" s="113"/>
      <c r="RDJ275" s="113"/>
      <c r="RDK275" s="113"/>
      <c r="RDL275" s="113"/>
      <c r="RDM275" s="113"/>
      <c r="RDN275" s="113"/>
      <c r="RDO275" s="113"/>
      <c r="RDP275" s="113"/>
      <c r="RDQ275" s="113"/>
      <c r="RDR275" s="113"/>
      <c r="RDS275" s="113"/>
      <c r="RDT275" s="113"/>
      <c r="RDU275" s="113"/>
      <c r="RDV275" s="113"/>
      <c r="RDW275" s="113"/>
      <c r="RDX275" s="113"/>
      <c r="RDY275" s="113"/>
      <c r="RDZ275" s="113"/>
      <c r="REA275" s="113"/>
      <c r="REB275" s="113"/>
      <c r="REC275" s="113"/>
      <c r="RED275" s="113"/>
      <c r="REE275" s="113"/>
      <c r="REF275" s="113"/>
      <c r="REG275" s="113"/>
      <c r="REH275" s="113"/>
      <c r="REI275" s="113"/>
      <c r="REJ275" s="113"/>
      <c r="REK275" s="113"/>
      <c r="REL275" s="113"/>
      <c r="REM275" s="113"/>
      <c r="REN275" s="113"/>
      <c r="REO275" s="113"/>
      <c r="REP275" s="113"/>
      <c r="REQ275" s="113"/>
      <c r="RER275" s="113"/>
      <c r="RES275" s="113"/>
      <c r="RET275" s="113"/>
      <c r="REU275" s="113"/>
      <c r="REV275" s="113"/>
      <c r="REW275" s="113"/>
      <c r="REX275" s="113"/>
      <c r="REY275" s="113"/>
      <c r="REZ275" s="113"/>
      <c r="RFA275" s="113"/>
      <c r="RFB275" s="113"/>
      <c r="RFC275" s="113"/>
      <c r="RFD275" s="113"/>
      <c r="RFE275" s="113"/>
      <c r="RFF275" s="113"/>
      <c r="RFG275" s="113"/>
      <c r="RFH275" s="113"/>
      <c r="RFI275" s="113"/>
      <c r="RFJ275" s="113"/>
      <c r="RFK275" s="113"/>
      <c r="RFL275" s="113"/>
      <c r="RFM275" s="113"/>
      <c r="RFN275" s="113"/>
      <c r="RFO275" s="113"/>
      <c r="RFP275" s="113"/>
      <c r="RFQ275" s="113"/>
      <c r="RFR275" s="113"/>
      <c r="RFS275" s="113"/>
      <c r="RFT275" s="113"/>
      <c r="RFU275" s="113"/>
      <c r="RFV275" s="113"/>
      <c r="RFW275" s="113"/>
      <c r="RFX275" s="113"/>
      <c r="RFY275" s="113"/>
      <c r="RFZ275" s="113"/>
      <c r="RGA275" s="113"/>
      <c r="RGB275" s="113"/>
      <c r="RGC275" s="113"/>
      <c r="RGD275" s="113"/>
      <c r="RGE275" s="113"/>
      <c r="RGF275" s="113"/>
      <c r="RGG275" s="113"/>
      <c r="RGH275" s="113"/>
      <c r="RGI275" s="113"/>
      <c r="RGJ275" s="113"/>
      <c r="RGK275" s="113"/>
      <c r="RGL275" s="113"/>
      <c r="RGM275" s="113"/>
      <c r="RGN275" s="113"/>
      <c r="RGO275" s="113"/>
      <c r="RGP275" s="113"/>
      <c r="RGQ275" s="113"/>
      <c r="RGR275" s="113"/>
      <c r="RGS275" s="113"/>
      <c r="RGT275" s="113"/>
      <c r="RGU275" s="113"/>
      <c r="RGV275" s="113"/>
      <c r="RGW275" s="113"/>
      <c r="RGX275" s="113"/>
      <c r="RGY275" s="113"/>
      <c r="RGZ275" s="113"/>
      <c r="RHA275" s="113"/>
      <c r="RHB275" s="113"/>
      <c r="RHC275" s="113"/>
      <c r="RHD275" s="113"/>
      <c r="RHE275" s="113"/>
      <c r="RHF275" s="113"/>
      <c r="RHG275" s="113"/>
      <c r="RHH275" s="113"/>
      <c r="RHI275" s="113"/>
      <c r="RHJ275" s="113"/>
      <c r="RHK275" s="113"/>
      <c r="RHL275" s="113"/>
      <c r="RHM275" s="113"/>
      <c r="RHN275" s="113"/>
      <c r="RHO275" s="113"/>
      <c r="RHP275" s="113"/>
      <c r="RHQ275" s="113"/>
      <c r="RHR275" s="113"/>
      <c r="RHS275" s="113"/>
      <c r="RHT275" s="113"/>
      <c r="RHU275" s="113"/>
      <c r="RHV275" s="113"/>
      <c r="RHW275" s="113"/>
      <c r="RHX275" s="113"/>
      <c r="RHY275" s="113"/>
      <c r="RHZ275" s="113"/>
      <c r="RIA275" s="113"/>
      <c r="RIB275" s="113"/>
      <c r="RIC275" s="113"/>
      <c r="RID275" s="113"/>
      <c r="RIE275" s="113"/>
      <c r="RIF275" s="113"/>
      <c r="RIG275" s="113"/>
      <c r="RIH275" s="113"/>
      <c r="RII275" s="113"/>
      <c r="RIJ275" s="113"/>
      <c r="RIK275" s="113"/>
      <c r="RIL275" s="113"/>
      <c r="RIM275" s="113"/>
      <c r="RIN275" s="113"/>
      <c r="RIO275" s="113"/>
      <c r="RIP275" s="113"/>
      <c r="RIQ275" s="113"/>
      <c r="RIR275" s="113"/>
      <c r="RIS275" s="113"/>
      <c r="RIT275" s="113"/>
      <c r="RIU275" s="113"/>
      <c r="RIV275" s="113"/>
      <c r="RIW275" s="113"/>
      <c r="RIX275" s="113"/>
      <c r="RIY275" s="113"/>
      <c r="RIZ275" s="113"/>
      <c r="RJA275" s="113"/>
      <c r="RJB275" s="113"/>
      <c r="RJC275" s="113"/>
      <c r="RJD275" s="113"/>
      <c r="RJE275" s="113"/>
      <c r="RJF275" s="113"/>
      <c r="RJG275" s="113"/>
      <c r="RJH275" s="113"/>
      <c r="RJI275" s="113"/>
      <c r="RJJ275" s="113"/>
      <c r="RJK275" s="113"/>
      <c r="RJL275" s="113"/>
      <c r="RJM275" s="113"/>
      <c r="RJN275" s="113"/>
      <c r="RJO275" s="113"/>
      <c r="RJP275" s="113"/>
      <c r="RJQ275" s="113"/>
      <c r="RJR275" s="113"/>
      <c r="RJS275" s="113"/>
      <c r="RJT275" s="113"/>
      <c r="RJU275" s="113"/>
      <c r="RJV275" s="113"/>
      <c r="RJW275" s="113"/>
      <c r="RJX275" s="113"/>
      <c r="RJY275" s="113"/>
      <c r="RJZ275" s="113"/>
      <c r="RKA275" s="113"/>
      <c r="RKB275" s="113"/>
      <c r="RKC275" s="113"/>
      <c r="RKD275" s="113"/>
      <c r="RKE275" s="113"/>
      <c r="RKF275" s="113"/>
      <c r="RKG275" s="113"/>
      <c r="RKH275" s="113"/>
      <c r="RKI275" s="113"/>
      <c r="RKJ275" s="113"/>
      <c r="RKK275" s="113"/>
      <c r="RKL275" s="113"/>
      <c r="RKM275" s="113"/>
      <c r="RKN275" s="113"/>
      <c r="RKO275" s="113"/>
      <c r="RKP275" s="113"/>
      <c r="RKQ275" s="113"/>
      <c r="RKR275" s="113"/>
      <c r="RKS275" s="113"/>
      <c r="RKT275" s="113"/>
      <c r="RKU275" s="113"/>
      <c r="RKV275" s="113"/>
      <c r="RKW275" s="113"/>
      <c r="RKX275" s="113"/>
      <c r="RKY275" s="113"/>
      <c r="RKZ275" s="113"/>
      <c r="RLA275" s="113"/>
      <c r="RLB275" s="113"/>
      <c r="RLC275" s="113"/>
      <c r="RLD275" s="113"/>
      <c r="RLE275" s="113"/>
      <c r="RLF275" s="113"/>
      <c r="RLG275" s="113"/>
      <c r="RLH275" s="113"/>
      <c r="RLI275" s="113"/>
      <c r="RLJ275" s="113"/>
      <c r="RLK275" s="113"/>
      <c r="RLL275" s="113"/>
      <c r="RLM275" s="113"/>
      <c r="RLN275" s="113"/>
      <c r="RLO275" s="113"/>
      <c r="RLP275" s="113"/>
      <c r="RLQ275" s="113"/>
      <c r="RLR275" s="113"/>
      <c r="RLS275" s="113"/>
      <c r="RLT275" s="113"/>
      <c r="RLU275" s="113"/>
      <c r="RLV275" s="113"/>
      <c r="RLW275" s="113"/>
      <c r="RLX275" s="113"/>
      <c r="RLY275" s="113"/>
      <c r="RLZ275" s="113"/>
      <c r="RMA275" s="113"/>
      <c r="RMB275" s="113"/>
      <c r="RMC275" s="113"/>
      <c r="RMD275" s="113"/>
      <c r="RME275" s="113"/>
      <c r="RMF275" s="113"/>
      <c r="RMG275" s="113"/>
      <c r="RMH275" s="113"/>
      <c r="RMI275" s="113"/>
      <c r="RMJ275" s="113"/>
      <c r="RMK275" s="113"/>
      <c r="RML275" s="113"/>
      <c r="RMM275" s="113"/>
      <c r="RMN275" s="113"/>
      <c r="RMO275" s="113"/>
      <c r="RMP275" s="113"/>
      <c r="RMQ275" s="113"/>
      <c r="RMR275" s="113"/>
      <c r="RMS275" s="113"/>
      <c r="RMT275" s="113"/>
      <c r="RMU275" s="113"/>
      <c r="RMV275" s="113"/>
      <c r="RMW275" s="113"/>
      <c r="RMX275" s="113"/>
      <c r="RMY275" s="113"/>
      <c r="RMZ275" s="113"/>
      <c r="RNA275" s="113"/>
      <c r="RNB275" s="113"/>
      <c r="RNC275" s="113"/>
      <c r="RND275" s="113"/>
      <c r="RNE275" s="113"/>
      <c r="RNF275" s="113"/>
      <c r="RNG275" s="113"/>
      <c r="RNH275" s="113"/>
      <c r="RNI275" s="113"/>
      <c r="RNJ275" s="113"/>
      <c r="RNK275" s="113"/>
      <c r="RNL275" s="113"/>
      <c r="RNM275" s="113"/>
      <c r="RNN275" s="113"/>
      <c r="RNO275" s="113"/>
      <c r="RNP275" s="113"/>
      <c r="RNQ275" s="113"/>
      <c r="RNR275" s="113"/>
      <c r="RNS275" s="113"/>
      <c r="RNT275" s="113"/>
      <c r="RNU275" s="113"/>
      <c r="RNV275" s="113"/>
      <c r="RNW275" s="113"/>
      <c r="RNX275" s="113"/>
      <c r="RNY275" s="113"/>
      <c r="RNZ275" s="113"/>
      <c r="ROA275" s="113"/>
      <c r="ROB275" s="113"/>
      <c r="ROC275" s="113"/>
      <c r="ROD275" s="113"/>
      <c r="ROE275" s="113"/>
      <c r="ROF275" s="113"/>
      <c r="ROG275" s="113"/>
      <c r="ROH275" s="113"/>
      <c r="ROI275" s="113"/>
      <c r="ROJ275" s="113"/>
      <c r="ROK275" s="113"/>
      <c r="ROL275" s="113"/>
      <c r="ROM275" s="113"/>
      <c r="RON275" s="113"/>
      <c r="ROO275" s="113"/>
      <c r="ROP275" s="113"/>
      <c r="ROQ275" s="113"/>
      <c r="ROR275" s="113"/>
      <c r="ROS275" s="113"/>
      <c r="ROT275" s="113"/>
      <c r="ROU275" s="113"/>
      <c r="ROV275" s="113"/>
      <c r="ROW275" s="113"/>
      <c r="ROX275" s="113"/>
      <c r="ROY275" s="113"/>
      <c r="ROZ275" s="113"/>
      <c r="RPA275" s="113"/>
      <c r="RPB275" s="113"/>
      <c r="RPC275" s="113"/>
      <c r="RPD275" s="113"/>
      <c r="RPE275" s="113"/>
      <c r="RPF275" s="113"/>
      <c r="RPG275" s="113"/>
      <c r="RPH275" s="113"/>
      <c r="RPI275" s="113"/>
      <c r="RPJ275" s="113"/>
      <c r="RPK275" s="113"/>
      <c r="RPL275" s="113"/>
      <c r="RPM275" s="113"/>
      <c r="RPN275" s="113"/>
      <c r="RPO275" s="113"/>
      <c r="RPP275" s="113"/>
      <c r="RPQ275" s="113"/>
      <c r="RPR275" s="113"/>
      <c r="RPS275" s="113"/>
      <c r="RPT275" s="113"/>
      <c r="RPU275" s="113"/>
      <c r="RPV275" s="113"/>
      <c r="RPW275" s="113"/>
      <c r="RPX275" s="113"/>
      <c r="RPY275" s="113"/>
      <c r="RPZ275" s="113"/>
      <c r="RQA275" s="113"/>
      <c r="RQB275" s="113"/>
      <c r="RQC275" s="113"/>
      <c r="RQD275" s="113"/>
      <c r="RQE275" s="113"/>
      <c r="RQF275" s="113"/>
      <c r="RQG275" s="113"/>
      <c r="RQH275" s="113"/>
      <c r="RQI275" s="113"/>
      <c r="RQJ275" s="113"/>
      <c r="RQK275" s="113"/>
      <c r="RQL275" s="113"/>
      <c r="RQM275" s="113"/>
      <c r="RQN275" s="113"/>
      <c r="RQO275" s="113"/>
      <c r="RQP275" s="113"/>
      <c r="RQQ275" s="113"/>
      <c r="RQR275" s="113"/>
      <c r="RQS275" s="113"/>
      <c r="RQT275" s="113"/>
      <c r="RQU275" s="113"/>
      <c r="RQV275" s="113"/>
      <c r="RQW275" s="113"/>
      <c r="RQX275" s="113"/>
      <c r="RQY275" s="113"/>
      <c r="RQZ275" s="113"/>
      <c r="RRA275" s="113"/>
      <c r="RRB275" s="113"/>
      <c r="RRC275" s="113"/>
      <c r="RRD275" s="113"/>
      <c r="RRE275" s="113"/>
      <c r="RRF275" s="113"/>
      <c r="RRG275" s="113"/>
      <c r="RRH275" s="113"/>
      <c r="RRI275" s="113"/>
      <c r="RRJ275" s="113"/>
      <c r="RRK275" s="113"/>
      <c r="RRL275" s="113"/>
      <c r="RRM275" s="113"/>
      <c r="RRN275" s="113"/>
      <c r="RRO275" s="113"/>
      <c r="RRP275" s="113"/>
      <c r="RRQ275" s="113"/>
      <c r="RRR275" s="113"/>
      <c r="RRS275" s="113"/>
      <c r="RRT275" s="113"/>
      <c r="RRU275" s="113"/>
      <c r="RRV275" s="113"/>
      <c r="RRW275" s="113"/>
      <c r="RRX275" s="113"/>
      <c r="RRY275" s="113"/>
      <c r="RRZ275" s="113"/>
      <c r="RSA275" s="113"/>
      <c r="RSB275" s="113"/>
      <c r="RSC275" s="113"/>
      <c r="RSD275" s="113"/>
      <c r="RSE275" s="113"/>
      <c r="RSF275" s="113"/>
      <c r="RSG275" s="113"/>
      <c r="RSH275" s="113"/>
      <c r="RSI275" s="113"/>
      <c r="RSJ275" s="113"/>
      <c r="RSK275" s="113"/>
      <c r="RSL275" s="113"/>
      <c r="RSM275" s="113"/>
      <c r="RSN275" s="113"/>
      <c r="RSO275" s="113"/>
      <c r="RSP275" s="113"/>
      <c r="RSQ275" s="113"/>
      <c r="RSR275" s="113"/>
      <c r="RSS275" s="113"/>
      <c r="RST275" s="113"/>
      <c r="RSU275" s="113"/>
      <c r="RSV275" s="113"/>
      <c r="RSW275" s="113"/>
      <c r="RSX275" s="113"/>
      <c r="RSY275" s="113"/>
      <c r="RSZ275" s="113"/>
      <c r="RTA275" s="113"/>
      <c r="RTB275" s="113"/>
      <c r="RTC275" s="113"/>
      <c r="RTD275" s="113"/>
      <c r="RTE275" s="113"/>
      <c r="RTF275" s="113"/>
      <c r="RTG275" s="113"/>
      <c r="RTH275" s="113"/>
      <c r="RTI275" s="113"/>
      <c r="RTJ275" s="113"/>
      <c r="RTK275" s="113"/>
      <c r="RTL275" s="113"/>
      <c r="RTM275" s="113"/>
      <c r="RTN275" s="113"/>
      <c r="RTO275" s="113"/>
      <c r="RTP275" s="113"/>
      <c r="RTQ275" s="113"/>
      <c r="RTR275" s="113"/>
      <c r="RTS275" s="113"/>
      <c r="RTT275" s="113"/>
      <c r="RTU275" s="113"/>
      <c r="RTV275" s="113"/>
      <c r="RTW275" s="113"/>
      <c r="RTX275" s="113"/>
      <c r="RTY275" s="113"/>
      <c r="RTZ275" s="113"/>
      <c r="RUA275" s="113"/>
      <c r="RUB275" s="113"/>
      <c r="RUC275" s="113"/>
      <c r="RUD275" s="113"/>
      <c r="RUE275" s="113"/>
      <c r="RUF275" s="113"/>
      <c r="RUG275" s="113"/>
      <c r="RUH275" s="113"/>
      <c r="RUI275" s="113"/>
      <c r="RUJ275" s="113"/>
      <c r="RUK275" s="113"/>
      <c r="RUL275" s="113"/>
      <c r="RUM275" s="113"/>
      <c r="RUN275" s="113"/>
      <c r="RUO275" s="113"/>
      <c r="RUP275" s="113"/>
      <c r="RUQ275" s="113"/>
      <c r="RUR275" s="113"/>
      <c r="RUS275" s="113"/>
      <c r="RUT275" s="113"/>
      <c r="RUU275" s="113"/>
      <c r="RUV275" s="113"/>
      <c r="RUW275" s="113"/>
      <c r="RUX275" s="113"/>
      <c r="RUY275" s="113"/>
      <c r="RUZ275" s="113"/>
      <c r="RVA275" s="113"/>
      <c r="RVB275" s="113"/>
      <c r="RVC275" s="113"/>
      <c r="RVD275" s="113"/>
      <c r="RVE275" s="113"/>
      <c r="RVF275" s="113"/>
      <c r="RVG275" s="113"/>
      <c r="RVH275" s="113"/>
      <c r="RVI275" s="113"/>
      <c r="RVJ275" s="113"/>
      <c r="RVK275" s="113"/>
      <c r="RVL275" s="113"/>
      <c r="RVM275" s="113"/>
      <c r="RVN275" s="113"/>
      <c r="RVO275" s="113"/>
      <c r="RVP275" s="113"/>
      <c r="RVQ275" s="113"/>
      <c r="RVR275" s="113"/>
      <c r="RVS275" s="113"/>
      <c r="RVT275" s="113"/>
      <c r="RVU275" s="113"/>
      <c r="RVV275" s="113"/>
      <c r="RVW275" s="113"/>
      <c r="RVX275" s="113"/>
      <c r="RVY275" s="113"/>
      <c r="RVZ275" s="113"/>
      <c r="RWA275" s="113"/>
      <c r="RWB275" s="113"/>
      <c r="RWC275" s="113"/>
      <c r="RWD275" s="113"/>
      <c r="RWE275" s="113"/>
      <c r="RWF275" s="113"/>
      <c r="RWG275" s="113"/>
      <c r="RWH275" s="113"/>
      <c r="RWI275" s="113"/>
      <c r="RWJ275" s="113"/>
      <c r="RWK275" s="113"/>
      <c r="RWL275" s="113"/>
      <c r="RWM275" s="113"/>
      <c r="RWN275" s="113"/>
      <c r="RWO275" s="113"/>
      <c r="RWP275" s="113"/>
      <c r="RWQ275" s="113"/>
      <c r="RWR275" s="113"/>
      <c r="RWS275" s="113"/>
      <c r="RWT275" s="113"/>
      <c r="RWU275" s="113"/>
      <c r="RWV275" s="113"/>
      <c r="RWW275" s="113"/>
      <c r="RWX275" s="113"/>
      <c r="RWY275" s="113"/>
      <c r="RWZ275" s="113"/>
      <c r="RXA275" s="113"/>
      <c r="RXB275" s="113"/>
      <c r="RXC275" s="113"/>
      <c r="RXD275" s="113"/>
      <c r="RXE275" s="113"/>
      <c r="RXF275" s="113"/>
      <c r="RXG275" s="113"/>
      <c r="RXH275" s="113"/>
      <c r="RXI275" s="113"/>
      <c r="RXJ275" s="113"/>
      <c r="RXK275" s="113"/>
      <c r="RXL275" s="113"/>
      <c r="RXM275" s="113"/>
      <c r="RXN275" s="113"/>
      <c r="RXO275" s="113"/>
      <c r="RXP275" s="113"/>
      <c r="RXQ275" s="113"/>
      <c r="RXR275" s="113"/>
      <c r="RXS275" s="113"/>
      <c r="RXT275" s="113"/>
      <c r="RXU275" s="113"/>
      <c r="RXV275" s="113"/>
      <c r="RXW275" s="113"/>
      <c r="RXX275" s="113"/>
      <c r="RXY275" s="113"/>
      <c r="RXZ275" s="113"/>
      <c r="RYA275" s="113"/>
      <c r="RYB275" s="113"/>
      <c r="RYC275" s="113"/>
      <c r="RYD275" s="113"/>
      <c r="RYE275" s="113"/>
      <c r="RYF275" s="113"/>
      <c r="RYG275" s="113"/>
      <c r="RYH275" s="113"/>
      <c r="RYI275" s="113"/>
      <c r="RYJ275" s="113"/>
      <c r="RYK275" s="113"/>
      <c r="RYL275" s="113"/>
      <c r="RYM275" s="113"/>
      <c r="RYN275" s="113"/>
      <c r="RYO275" s="113"/>
      <c r="RYP275" s="113"/>
      <c r="RYQ275" s="113"/>
      <c r="RYR275" s="113"/>
      <c r="RYS275" s="113"/>
      <c r="RYT275" s="113"/>
      <c r="RYU275" s="113"/>
      <c r="RYV275" s="113"/>
      <c r="RYW275" s="113"/>
      <c r="RYX275" s="113"/>
      <c r="RYY275" s="113"/>
      <c r="RYZ275" s="113"/>
      <c r="RZA275" s="113"/>
      <c r="RZB275" s="113"/>
      <c r="RZC275" s="113"/>
      <c r="RZD275" s="113"/>
      <c r="RZE275" s="113"/>
      <c r="RZF275" s="113"/>
      <c r="RZG275" s="113"/>
      <c r="RZH275" s="113"/>
      <c r="RZI275" s="113"/>
      <c r="RZJ275" s="113"/>
      <c r="RZK275" s="113"/>
      <c r="RZL275" s="113"/>
      <c r="RZM275" s="113"/>
      <c r="RZN275" s="113"/>
      <c r="RZO275" s="113"/>
      <c r="RZP275" s="113"/>
      <c r="RZQ275" s="113"/>
      <c r="RZR275" s="113"/>
      <c r="RZS275" s="113"/>
      <c r="RZT275" s="113"/>
      <c r="RZU275" s="113"/>
      <c r="RZV275" s="113"/>
      <c r="RZW275" s="113"/>
      <c r="RZX275" s="113"/>
      <c r="RZY275" s="113"/>
      <c r="RZZ275" s="113"/>
      <c r="SAA275" s="113"/>
      <c r="SAB275" s="113"/>
      <c r="SAC275" s="113"/>
      <c r="SAD275" s="113"/>
      <c r="SAE275" s="113"/>
      <c r="SAF275" s="113"/>
      <c r="SAG275" s="113"/>
      <c r="SAH275" s="113"/>
      <c r="SAI275" s="113"/>
      <c r="SAJ275" s="113"/>
      <c r="SAK275" s="113"/>
      <c r="SAL275" s="113"/>
      <c r="SAM275" s="113"/>
      <c r="SAN275" s="113"/>
      <c r="SAO275" s="113"/>
      <c r="SAP275" s="113"/>
      <c r="SAQ275" s="113"/>
      <c r="SAR275" s="113"/>
      <c r="SAS275" s="113"/>
      <c r="SAT275" s="113"/>
      <c r="SAU275" s="113"/>
      <c r="SAV275" s="113"/>
      <c r="SAW275" s="113"/>
      <c r="SAX275" s="113"/>
      <c r="SAY275" s="113"/>
      <c r="SAZ275" s="113"/>
      <c r="SBA275" s="113"/>
      <c r="SBB275" s="113"/>
      <c r="SBC275" s="113"/>
      <c r="SBD275" s="113"/>
      <c r="SBE275" s="113"/>
      <c r="SBF275" s="113"/>
      <c r="SBG275" s="113"/>
      <c r="SBH275" s="113"/>
      <c r="SBI275" s="113"/>
      <c r="SBJ275" s="113"/>
      <c r="SBK275" s="113"/>
      <c r="SBL275" s="113"/>
      <c r="SBM275" s="113"/>
      <c r="SBN275" s="113"/>
      <c r="SBO275" s="113"/>
      <c r="SBP275" s="113"/>
      <c r="SBQ275" s="113"/>
      <c r="SBR275" s="113"/>
      <c r="SBS275" s="113"/>
      <c r="SBT275" s="113"/>
      <c r="SBU275" s="113"/>
      <c r="SBV275" s="113"/>
      <c r="SBW275" s="113"/>
      <c r="SBX275" s="113"/>
      <c r="SBY275" s="113"/>
      <c r="SBZ275" s="113"/>
      <c r="SCA275" s="113"/>
      <c r="SCB275" s="113"/>
      <c r="SCC275" s="113"/>
      <c r="SCD275" s="113"/>
      <c r="SCE275" s="113"/>
      <c r="SCF275" s="113"/>
      <c r="SCG275" s="113"/>
      <c r="SCH275" s="113"/>
      <c r="SCI275" s="113"/>
      <c r="SCJ275" s="113"/>
      <c r="SCK275" s="113"/>
      <c r="SCL275" s="113"/>
      <c r="SCM275" s="113"/>
      <c r="SCN275" s="113"/>
      <c r="SCO275" s="113"/>
      <c r="SCP275" s="113"/>
      <c r="SCQ275" s="113"/>
      <c r="SCR275" s="113"/>
      <c r="SCS275" s="113"/>
      <c r="SCT275" s="113"/>
      <c r="SCU275" s="113"/>
      <c r="SCV275" s="113"/>
      <c r="SCW275" s="113"/>
      <c r="SCX275" s="113"/>
      <c r="SCY275" s="113"/>
      <c r="SCZ275" s="113"/>
      <c r="SDA275" s="113"/>
      <c r="SDB275" s="113"/>
      <c r="SDC275" s="113"/>
      <c r="SDD275" s="113"/>
      <c r="SDE275" s="113"/>
      <c r="SDF275" s="113"/>
      <c r="SDG275" s="113"/>
      <c r="SDH275" s="113"/>
      <c r="SDI275" s="113"/>
      <c r="SDJ275" s="113"/>
      <c r="SDK275" s="113"/>
      <c r="SDL275" s="113"/>
      <c r="SDM275" s="113"/>
      <c r="SDN275" s="113"/>
      <c r="SDO275" s="113"/>
      <c r="SDP275" s="113"/>
      <c r="SDQ275" s="113"/>
      <c r="SDR275" s="113"/>
      <c r="SDS275" s="113"/>
      <c r="SDT275" s="113"/>
      <c r="SDU275" s="113"/>
      <c r="SDV275" s="113"/>
      <c r="SDW275" s="113"/>
      <c r="SDX275" s="113"/>
      <c r="SDY275" s="113"/>
      <c r="SDZ275" s="113"/>
      <c r="SEA275" s="113"/>
      <c r="SEB275" s="113"/>
      <c r="SEC275" s="113"/>
      <c r="SED275" s="113"/>
      <c r="SEE275" s="113"/>
      <c r="SEF275" s="113"/>
      <c r="SEG275" s="113"/>
      <c r="SEH275" s="113"/>
      <c r="SEI275" s="113"/>
      <c r="SEJ275" s="113"/>
      <c r="SEK275" s="113"/>
      <c r="SEL275" s="113"/>
      <c r="SEM275" s="113"/>
      <c r="SEN275" s="113"/>
      <c r="SEO275" s="113"/>
      <c r="SEP275" s="113"/>
      <c r="SEQ275" s="113"/>
      <c r="SER275" s="113"/>
      <c r="SES275" s="113"/>
      <c r="SET275" s="113"/>
      <c r="SEU275" s="113"/>
      <c r="SEV275" s="113"/>
      <c r="SEW275" s="113"/>
      <c r="SEX275" s="113"/>
      <c r="SEY275" s="113"/>
      <c r="SEZ275" s="113"/>
      <c r="SFA275" s="113"/>
      <c r="SFB275" s="113"/>
      <c r="SFC275" s="113"/>
      <c r="SFD275" s="113"/>
      <c r="SFE275" s="113"/>
      <c r="SFF275" s="113"/>
      <c r="SFG275" s="113"/>
      <c r="SFH275" s="113"/>
      <c r="SFI275" s="113"/>
      <c r="SFJ275" s="113"/>
      <c r="SFK275" s="113"/>
      <c r="SFL275" s="113"/>
      <c r="SFM275" s="113"/>
      <c r="SFN275" s="113"/>
      <c r="SFO275" s="113"/>
      <c r="SFP275" s="113"/>
      <c r="SFQ275" s="113"/>
      <c r="SFR275" s="113"/>
      <c r="SFS275" s="113"/>
      <c r="SFT275" s="113"/>
      <c r="SFU275" s="113"/>
      <c r="SFV275" s="113"/>
      <c r="SFW275" s="113"/>
      <c r="SFX275" s="113"/>
      <c r="SFY275" s="113"/>
      <c r="SFZ275" s="113"/>
      <c r="SGA275" s="113"/>
      <c r="SGB275" s="113"/>
      <c r="SGC275" s="113"/>
      <c r="SGD275" s="113"/>
      <c r="SGE275" s="113"/>
      <c r="SGF275" s="113"/>
      <c r="SGG275" s="113"/>
      <c r="SGH275" s="113"/>
      <c r="SGI275" s="113"/>
      <c r="SGJ275" s="113"/>
      <c r="SGK275" s="113"/>
      <c r="SGL275" s="113"/>
      <c r="SGM275" s="113"/>
      <c r="SGN275" s="113"/>
      <c r="SGO275" s="113"/>
      <c r="SGP275" s="113"/>
      <c r="SGQ275" s="113"/>
      <c r="SGR275" s="113"/>
      <c r="SGS275" s="113"/>
      <c r="SGT275" s="113"/>
      <c r="SGU275" s="113"/>
      <c r="SGV275" s="113"/>
      <c r="SGW275" s="113"/>
      <c r="SGX275" s="113"/>
      <c r="SGY275" s="113"/>
      <c r="SGZ275" s="113"/>
      <c r="SHA275" s="113"/>
      <c r="SHB275" s="113"/>
      <c r="SHC275" s="113"/>
      <c r="SHD275" s="113"/>
      <c r="SHE275" s="113"/>
      <c r="SHF275" s="113"/>
      <c r="SHG275" s="113"/>
      <c r="SHH275" s="113"/>
      <c r="SHI275" s="113"/>
      <c r="SHJ275" s="113"/>
      <c r="SHK275" s="113"/>
      <c r="SHL275" s="113"/>
      <c r="SHM275" s="113"/>
      <c r="SHN275" s="113"/>
      <c r="SHO275" s="113"/>
      <c r="SHP275" s="113"/>
      <c r="SHQ275" s="113"/>
      <c r="SHR275" s="113"/>
      <c r="SHS275" s="113"/>
      <c r="SHT275" s="113"/>
      <c r="SHU275" s="113"/>
      <c r="SHV275" s="113"/>
      <c r="SHW275" s="113"/>
      <c r="SHX275" s="113"/>
      <c r="SHY275" s="113"/>
      <c r="SHZ275" s="113"/>
      <c r="SIA275" s="113"/>
      <c r="SIB275" s="113"/>
      <c r="SIC275" s="113"/>
      <c r="SID275" s="113"/>
      <c r="SIE275" s="113"/>
      <c r="SIF275" s="113"/>
      <c r="SIG275" s="113"/>
      <c r="SIH275" s="113"/>
      <c r="SII275" s="113"/>
      <c r="SIJ275" s="113"/>
      <c r="SIK275" s="113"/>
      <c r="SIL275" s="113"/>
      <c r="SIM275" s="113"/>
      <c r="SIN275" s="113"/>
      <c r="SIO275" s="113"/>
      <c r="SIP275" s="113"/>
      <c r="SIQ275" s="113"/>
      <c r="SIR275" s="113"/>
      <c r="SIS275" s="113"/>
      <c r="SIT275" s="113"/>
      <c r="SIU275" s="113"/>
      <c r="SIV275" s="113"/>
      <c r="SIW275" s="113"/>
      <c r="SIX275" s="113"/>
      <c r="SIY275" s="113"/>
      <c r="SIZ275" s="113"/>
      <c r="SJA275" s="113"/>
      <c r="SJB275" s="113"/>
      <c r="SJC275" s="113"/>
      <c r="SJD275" s="113"/>
      <c r="SJE275" s="113"/>
      <c r="SJF275" s="113"/>
      <c r="SJG275" s="113"/>
      <c r="SJH275" s="113"/>
      <c r="SJI275" s="113"/>
      <c r="SJJ275" s="113"/>
      <c r="SJK275" s="113"/>
      <c r="SJL275" s="113"/>
      <c r="SJM275" s="113"/>
      <c r="SJN275" s="113"/>
      <c r="SJO275" s="113"/>
      <c r="SJP275" s="113"/>
      <c r="SJQ275" s="113"/>
      <c r="SJR275" s="113"/>
      <c r="SJS275" s="113"/>
      <c r="SJT275" s="113"/>
      <c r="SJU275" s="113"/>
      <c r="SJV275" s="113"/>
      <c r="SJW275" s="113"/>
      <c r="SJX275" s="113"/>
      <c r="SJY275" s="113"/>
      <c r="SJZ275" s="113"/>
      <c r="SKA275" s="113"/>
      <c r="SKB275" s="113"/>
      <c r="SKC275" s="113"/>
      <c r="SKD275" s="113"/>
      <c r="SKE275" s="113"/>
      <c r="SKF275" s="113"/>
      <c r="SKG275" s="113"/>
      <c r="SKH275" s="113"/>
      <c r="SKI275" s="113"/>
      <c r="SKJ275" s="113"/>
      <c r="SKK275" s="113"/>
      <c r="SKL275" s="113"/>
      <c r="SKM275" s="113"/>
      <c r="SKN275" s="113"/>
      <c r="SKO275" s="113"/>
      <c r="SKP275" s="113"/>
      <c r="SKQ275" s="113"/>
      <c r="SKR275" s="113"/>
      <c r="SKS275" s="113"/>
      <c r="SKT275" s="113"/>
      <c r="SKU275" s="113"/>
      <c r="SKV275" s="113"/>
      <c r="SKW275" s="113"/>
      <c r="SKX275" s="113"/>
      <c r="SKY275" s="113"/>
      <c r="SKZ275" s="113"/>
      <c r="SLA275" s="113"/>
      <c r="SLB275" s="113"/>
      <c r="SLC275" s="113"/>
      <c r="SLD275" s="113"/>
      <c r="SLE275" s="113"/>
      <c r="SLF275" s="113"/>
      <c r="SLG275" s="113"/>
      <c r="SLH275" s="113"/>
      <c r="SLI275" s="113"/>
      <c r="SLJ275" s="113"/>
      <c r="SLK275" s="113"/>
      <c r="SLL275" s="113"/>
      <c r="SLM275" s="113"/>
      <c r="SLN275" s="113"/>
      <c r="SLO275" s="113"/>
      <c r="SLP275" s="113"/>
      <c r="SLQ275" s="113"/>
      <c r="SLR275" s="113"/>
      <c r="SLS275" s="113"/>
      <c r="SLT275" s="113"/>
      <c r="SLU275" s="113"/>
      <c r="SLV275" s="113"/>
      <c r="SLW275" s="113"/>
      <c r="SLX275" s="113"/>
      <c r="SLY275" s="113"/>
      <c r="SLZ275" s="113"/>
      <c r="SMA275" s="113"/>
      <c r="SMB275" s="113"/>
      <c r="SMC275" s="113"/>
      <c r="SMD275" s="113"/>
      <c r="SME275" s="113"/>
      <c r="SMF275" s="113"/>
      <c r="SMG275" s="113"/>
      <c r="SMH275" s="113"/>
      <c r="SMI275" s="113"/>
      <c r="SMJ275" s="113"/>
      <c r="SMK275" s="113"/>
      <c r="SML275" s="113"/>
      <c r="SMM275" s="113"/>
      <c r="SMN275" s="113"/>
      <c r="SMO275" s="113"/>
      <c r="SMP275" s="113"/>
      <c r="SMQ275" s="113"/>
      <c r="SMR275" s="113"/>
      <c r="SMS275" s="113"/>
      <c r="SMT275" s="113"/>
      <c r="SMU275" s="113"/>
      <c r="SMV275" s="113"/>
      <c r="SMW275" s="113"/>
      <c r="SMX275" s="113"/>
      <c r="SMY275" s="113"/>
      <c r="SMZ275" s="113"/>
      <c r="SNA275" s="113"/>
      <c r="SNB275" s="113"/>
      <c r="SNC275" s="113"/>
      <c r="SND275" s="113"/>
      <c r="SNE275" s="113"/>
      <c r="SNF275" s="113"/>
      <c r="SNG275" s="113"/>
      <c r="SNH275" s="113"/>
      <c r="SNI275" s="113"/>
      <c r="SNJ275" s="113"/>
      <c r="SNK275" s="113"/>
      <c r="SNL275" s="113"/>
      <c r="SNM275" s="113"/>
      <c r="SNN275" s="113"/>
      <c r="SNO275" s="113"/>
      <c r="SNP275" s="113"/>
      <c r="SNQ275" s="113"/>
      <c r="SNR275" s="113"/>
      <c r="SNS275" s="113"/>
      <c r="SNT275" s="113"/>
      <c r="SNU275" s="113"/>
      <c r="SNV275" s="113"/>
      <c r="SNW275" s="113"/>
      <c r="SNX275" s="113"/>
      <c r="SNY275" s="113"/>
      <c r="SNZ275" s="113"/>
      <c r="SOA275" s="113"/>
      <c r="SOB275" s="113"/>
      <c r="SOC275" s="113"/>
      <c r="SOD275" s="113"/>
      <c r="SOE275" s="113"/>
      <c r="SOF275" s="113"/>
      <c r="SOG275" s="113"/>
      <c r="SOH275" s="113"/>
      <c r="SOI275" s="113"/>
      <c r="SOJ275" s="113"/>
      <c r="SOK275" s="113"/>
      <c r="SOL275" s="113"/>
      <c r="SOM275" s="113"/>
      <c r="SON275" s="113"/>
      <c r="SOO275" s="113"/>
      <c r="SOP275" s="113"/>
      <c r="SOQ275" s="113"/>
      <c r="SOR275" s="113"/>
      <c r="SOS275" s="113"/>
      <c r="SOT275" s="113"/>
      <c r="SOU275" s="113"/>
      <c r="SOV275" s="113"/>
      <c r="SOW275" s="113"/>
      <c r="SOX275" s="113"/>
      <c r="SOY275" s="113"/>
      <c r="SOZ275" s="113"/>
      <c r="SPA275" s="113"/>
      <c r="SPB275" s="113"/>
      <c r="SPC275" s="113"/>
      <c r="SPD275" s="113"/>
      <c r="SPE275" s="113"/>
      <c r="SPF275" s="113"/>
      <c r="SPG275" s="113"/>
      <c r="SPH275" s="113"/>
      <c r="SPI275" s="113"/>
      <c r="SPJ275" s="113"/>
      <c r="SPK275" s="113"/>
      <c r="SPL275" s="113"/>
      <c r="SPM275" s="113"/>
      <c r="SPN275" s="113"/>
      <c r="SPO275" s="113"/>
      <c r="SPP275" s="113"/>
      <c r="SPQ275" s="113"/>
      <c r="SPR275" s="113"/>
      <c r="SPS275" s="113"/>
      <c r="SPT275" s="113"/>
      <c r="SPU275" s="113"/>
      <c r="SPV275" s="113"/>
      <c r="SPW275" s="113"/>
      <c r="SPX275" s="113"/>
      <c r="SPY275" s="113"/>
      <c r="SPZ275" s="113"/>
      <c r="SQA275" s="113"/>
      <c r="SQB275" s="113"/>
      <c r="SQC275" s="113"/>
      <c r="SQD275" s="113"/>
      <c r="SQE275" s="113"/>
      <c r="SQF275" s="113"/>
      <c r="SQG275" s="113"/>
      <c r="SQH275" s="113"/>
      <c r="SQI275" s="113"/>
      <c r="SQJ275" s="113"/>
      <c r="SQK275" s="113"/>
      <c r="SQL275" s="113"/>
      <c r="SQM275" s="113"/>
      <c r="SQN275" s="113"/>
      <c r="SQO275" s="113"/>
      <c r="SQP275" s="113"/>
      <c r="SQQ275" s="113"/>
      <c r="SQR275" s="113"/>
      <c r="SQS275" s="113"/>
      <c r="SQT275" s="113"/>
      <c r="SQU275" s="113"/>
      <c r="SQV275" s="113"/>
      <c r="SQW275" s="113"/>
      <c r="SQX275" s="113"/>
      <c r="SQY275" s="113"/>
      <c r="SQZ275" s="113"/>
      <c r="SRA275" s="113"/>
      <c r="SRB275" s="113"/>
      <c r="SRC275" s="113"/>
      <c r="SRD275" s="113"/>
      <c r="SRE275" s="113"/>
      <c r="SRF275" s="113"/>
      <c r="SRG275" s="113"/>
      <c r="SRH275" s="113"/>
      <c r="SRI275" s="113"/>
      <c r="SRJ275" s="113"/>
      <c r="SRK275" s="113"/>
      <c r="SRL275" s="113"/>
      <c r="SRM275" s="113"/>
      <c r="SRN275" s="113"/>
      <c r="SRO275" s="113"/>
      <c r="SRP275" s="113"/>
      <c r="SRQ275" s="113"/>
      <c r="SRR275" s="113"/>
      <c r="SRS275" s="113"/>
      <c r="SRT275" s="113"/>
      <c r="SRU275" s="113"/>
      <c r="SRV275" s="113"/>
      <c r="SRW275" s="113"/>
      <c r="SRX275" s="113"/>
      <c r="SRY275" s="113"/>
      <c r="SRZ275" s="113"/>
      <c r="SSA275" s="113"/>
      <c r="SSB275" s="113"/>
      <c r="SSC275" s="113"/>
      <c r="SSD275" s="113"/>
      <c r="SSE275" s="113"/>
      <c r="SSF275" s="113"/>
      <c r="SSG275" s="113"/>
      <c r="SSH275" s="113"/>
      <c r="SSI275" s="113"/>
      <c r="SSJ275" s="113"/>
      <c r="SSK275" s="113"/>
      <c r="SSL275" s="113"/>
      <c r="SSM275" s="113"/>
      <c r="SSN275" s="113"/>
      <c r="SSO275" s="113"/>
      <c r="SSP275" s="113"/>
      <c r="SSQ275" s="113"/>
      <c r="SSR275" s="113"/>
      <c r="SSS275" s="113"/>
      <c r="SST275" s="113"/>
      <c r="SSU275" s="113"/>
      <c r="SSV275" s="113"/>
      <c r="SSW275" s="113"/>
      <c r="SSX275" s="113"/>
      <c r="SSY275" s="113"/>
      <c r="SSZ275" s="113"/>
      <c r="STA275" s="113"/>
      <c r="STB275" s="113"/>
      <c r="STC275" s="113"/>
      <c r="STD275" s="113"/>
      <c r="STE275" s="113"/>
      <c r="STF275" s="113"/>
      <c r="STG275" s="113"/>
      <c r="STH275" s="113"/>
      <c r="STI275" s="113"/>
      <c r="STJ275" s="113"/>
      <c r="STK275" s="113"/>
      <c r="STL275" s="113"/>
      <c r="STM275" s="113"/>
      <c r="STN275" s="113"/>
      <c r="STO275" s="113"/>
      <c r="STP275" s="113"/>
      <c r="STQ275" s="113"/>
      <c r="STR275" s="113"/>
      <c r="STS275" s="113"/>
      <c r="STT275" s="113"/>
      <c r="STU275" s="113"/>
      <c r="STV275" s="113"/>
      <c r="STW275" s="113"/>
      <c r="STX275" s="113"/>
      <c r="STY275" s="113"/>
      <c r="STZ275" s="113"/>
      <c r="SUA275" s="113"/>
      <c r="SUB275" s="113"/>
      <c r="SUC275" s="113"/>
      <c r="SUD275" s="113"/>
      <c r="SUE275" s="113"/>
      <c r="SUF275" s="113"/>
      <c r="SUG275" s="113"/>
      <c r="SUH275" s="113"/>
      <c r="SUI275" s="113"/>
      <c r="SUJ275" s="113"/>
      <c r="SUK275" s="113"/>
      <c r="SUL275" s="113"/>
      <c r="SUM275" s="113"/>
      <c r="SUN275" s="113"/>
      <c r="SUO275" s="113"/>
      <c r="SUP275" s="113"/>
      <c r="SUQ275" s="113"/>
      <c r="SUR275" s="113"/>
      <c r="SUS275" s="113"/>
      <c r="SUT275" s="113"/>
      <c r="SUU275" s="113"/>
      <c r="SUV275" s="113"/>
      <c r="SUW275" s="113"/>
      <c r="SUX275" s="113"/>
      <c r="SUY275" s="113"/>
      <c r="SUZ275" s="113"/>
      <c r="SVA275" s="113"/>
      <c r="SVB275" s="113"/>
      <c r="SVC275" s="113"/>
      <c r="SVD275" s="113"/>
      <c r="SVE275" s="113"/>
      <c r="SVF275" s="113"/>
      <c r="SVG275" s="113"/>
      <c r="SVH275" s="113"/>
      <c r="SVI275" s="113"/>
      <c r="SVJ275" s="113"/>
      <c r="SVK275" s="113"/>
      <c r="SVL275" s="113"/>
      <c r="SVM275" s="113"/>
      <c r="SVN275" s="113"/>
      <c r="SVO275" s="113"/>
      <c r="SVP275" s="113"/>
      <c r="SVQ275" s="113"/>
      <c r="SVR275" s="113"/>
      <c r="SVS275" s="113"/>
      <c r="SVT275" s="113"/>
      <c r="SVU275" s="113"/>
      <c r="SVV275" s="113"/>
      <c r="SVW275" s="113"/>
      <c r="SVX275" s="113"/>
      <c r="SVY275" s="113"/>
      <c r="SVZ275" s="113"/>
      <c r="SWA275" s="113"/>
      <c r="SWB275" s="113"/>
      <c r="SWC275" s="113"/>
      <c r="SWD275" s="113"/>
      <c r="SWE275" s="113"/>
      <c r="SWF275" s="113"/>
      <c r="SWG275" s="113"/>
      <c r="SWH275" s="113"/>
      <c r="SWI275" s="113"/>
      <c r="SWJ275" s="113"/>
      <c r="SWK275" s="113"/>
      <c r="SWL275" s="113"/>
      <c r="SWM275" s="113"/>
      <c r="SWN275" s="113"/>
      <c r="SWO275" s="113"/>
      <c r="SWP275" s="113"/>
      <c r="SWQ275" s="113"/>
      <c r="SWR275" s="113"/>
      <c r="SWS275" s="113"/>
      <c r="SWT275" s="113"/>
      <c r="SWU275" s="113"/>
      <c r="SWV275" s="113"/>
      <c r="SWW275" s="113"/>
      <c r="SWX275" s="113"/>
      <c r="SWY275" s="113"/>
      <c r="SWZ275" s="113"/>
      <c r="SXA275" s="113"/>
      <c r="SXB275" s="113"/>
      <c r="SXC275" s="113"/>
      <c r="SXD275" s="113"/>
      <c r="SXE275" s="113"/>
      <c r="SXF275" s="113"/>
      <c r="SXG275" s="113"/>
      <c r="SXH275" s="113"/>
      <c r="SXI275" s="113"/>
      <c r="SXJ275" s="113"/>
      <c r="SXK275" s="113"/>
      <c r="SXL275" s="113"/>
      <c r="SXM275" s="113"/>
      <c r="SXN275" s="113"/>
      <c r="SXO275" s="113"/>
      <c r="SXP275" s="113"/>
      <c r="SXQ275" s="113"/>
      <c r="SXR275" s="113"/>
      <c r="SXS275" s="113"/>
      <c r="SXT275" s="113"/>
      <c r="SXU275" s="113"/>
      <c r="SXV275" s="113"/>
      <c r="SXW275" s="113"/>
      <c r="SXX275" s="113"/>
      <c r="SXY275" s="113"/>
      <c r="SXZ275" s="113"/>
      <c r="SYA275" s="113"/>
      <c r="SYB275" s="113"/>
      <c r="SYC275" s="113"/>
      <c r="SYD275" s="113"/>
      <c r="SYE275" s="113"/>
      <c r="SYF275" s="113"/>
      <c r="SYG275" s="113"/>
      <c r="SYH275" s="113"/>
      <c r="SYI275" s="113"/>
      <c r="SYJ275" s="113"/>
      <c r="SYK275" s="113"/>
      <c r="SYL275" s="113"/>
      <c r="SYM275" s="113"/>
      <c r="SYN275" s="113"/>
      <c r="SYO275" s="113"/>
      <c r="SYP275" s="113"/>
      <c r="SYQ275" s="113"/>
      <c r="SYR275" s="113"/>
      <c r="SYS275" s="113"/>
      <c r="SYT275" s="113"/>
      <c r="SYU275" s="113"/>
      <c r="SYV275" s="113"/>
      <c r="SYW275" s="113"/>
      <c r="SYX275" s="113"/>
      <c r="SYY275" s="113"/>
      <c r="SYZ275" s="113"/>
      <c r="SZA275" s="113"/>
      <c r="SZB275" s="113"/>
      <c r="SZC275" s="113"/>
      <c r="SZD275" s="113"/>
      <c r="SZE275" s="113"/>
      <c r="SZF275" s="113"/>
      <c r="SZG275" s="113"/>
      <c r="SZH275" s="113"/>
      <c r="SZI275" s="113"/>
      <c r="SZJ275" s="113"/>
      <c r="SZK275" s="113"/>
      <c r="SZL275" s="113"/>
      <c r="SZM275" s="113"/>
      <c r="SZN275" s="113"/>
      <c r="SZO275" s="113"/>
      <c r="SZP275" s="113"/>
      <c r="SZQ275" s="113"/>
      <c r="SZR275" s="113"/>
      <c r="SZS275" s="113"/>
      <c r="SZT275" s="113"/>
      <c r="SZU275" s="113"/>
      <c r="SZV275" s="113"/>
      <c r="SZW275" s="113"/>
      <c r="SZX275" s="113"/>
      <c r="SZY275" s="113"/>
      <c r="SZZ275" s="113"/>
      <c r="TAA275" s="113"/>
      <c r="TAB275" s="113"/>
      <c r="TAC275" s="113"/>
      <c r="TAD275" s="113"/>
      <c r="TAE275" s="113"/>
      <c r="TAF275" s="113"/>
      <c r="TAG275" s="113"/>
      <c r="TAH275" s="113"/>
      <c r="TAI275" s="113"/>
      <c r="TAJ275" s="113"/>
      <c r="TAK275" s="113"/>
      <c r="TAL275" s="113"/>
      <c r="TAM275" s="113"/>
      <c r="TAN275" s="113"/>
      <c r="TAO275" s="113"/>
      <c r="TAP275" s="113"/>
      <c r="TAQ275" s="113"/>
      <c r="TAR275" s="113"/>
      <c r="TAS275" s="113"/>
      <c r="TAT275" s="113"/>
      <c r="TAU275" s="113"/>
      <c r="TAV275" s="113"/>
      <c r="TAW275" s="113"/>
      <c r="TAX275" s="113"/>
      <c r="TAY275" s="113"/>
      <c r="TAZ275" s="113"/>
      <c r="TBA275" s="113"/>
      <c r="TBB275" s="113"/>
      <c r="TBC275" s="113"/>
      <c r="TBD275" s="113"/>
      <c r="TBE275" s="113"/>
      <c r="TBF275" s="113"/>
      <c r="TBG275" s="113"/>
      <c r="TBH275" s="113"/>
      <c r="TBI275" s="113"/>
      <c r="TBJ275" s="113"/>
      <c r="TBK275" s="113"/>
      <c r="TBL275" s="113"/>
      <c r="TBM275" s="113"/>
      <c r="TBN275" s="113"/>
      <c r="TBO275" s="113"/>
      <c r="TBP275" s="113"/>
      <c r="TBQ275" s="113"/>
      <c r="TBR275" s="113"/>
      <c r="TBS275" s="113"/>
      <c r="TBT275" s="113"/>
      <c r="TBU275" s="113"/>
      <c r="TBV275" s="113"/>
      <c r="TBW275" s="113"/>
      <c r="TBX275" s="113"/>
      <c r="TBY275" s="113"/>
      <c r="TBZ275" s="113"/>
      <c r="TCA275" s="113"/>
      <c r="TCB275" s="113"/>
      <c r="TCC275" s="113"/>
      <c r="TCD275" s="113"/>
      <c r="TCE275" s="113"/>
      <c r="TCF275" s="113"/>
      <c r="TCG275" s="113"/>
      <c r="TCH275" s="113"/>
      <c r="TCI275" s="113"/>
      <c r="TCJ275" s="113"/>
      <c r="TCK275" s="113"/>
      <c r="TCL275" s="113"/>
      <c r="TCM275" s="113"/>
      <c r="TCN275" s="113"/>
      <c r="TCO275" s="113"/>
      <c r="TCP275" s="113"/>
      <c r="TCQ275" s="113"/>
      <c r="TCR275" s="113"/>
      <c r="TCS275" s="113"/>
      <c r="TCT275" s="113"/>
      <c r="TCU275" s="113"/>
      <c r="TCV275" s="113"/>
      <c r="TCW275" s="113"/>
      <c r="TCX275" s="113"/>
      <c r="TCY275" s="113"/>
      <c r="TCZ275" s="113"/>
      <c r="TDA275" s="113"/>
      <c r="TDB275" s="113"/>
      <c r="TDC275" s="113"/>
      <c r="TDD275" s="113"/>
      <c r="TDE275" s="113"/>
      <c r="TDF275" s="113"/>
      <c r="TDG275" s="113"/>
      <c r="TDH275" s="113"/>
      <c r="TDI275" s="113"/>
      <c r="TDJ275" s="113"/>
      <c r="TDK275" s="113"/>
      <c r="TDL275" s="113"/>
      <c r="TDM275" s="113"/>
      <c r="TDN275" s="113"/>
      <c r="TDO275" s="113"/>
      <c r="TDP275" s="113"/>
      <c r="TDQ275" s="113"/>
      <c r="TDR275" s="113"/>
      <c r="TDS275" s="113"/>
      <c r="TDT275" s="113"/>
      <c r="TDU275" s="113"/>
      <c r="TDV275" s="113"/>
      <c r="TDW275" s="113"/>
      <c r="TDX275" s="113"/>
      <c r="TDY275" s="113"/>
      <c r="TDZ275" s="113"/>
      <c r="TEA275" s="113"/>
      <c r="TEB275" s="113"/>
      <c r="TEC275" s="113"/>
      <c r="TED275" s="113"/>
      <c r="TEE275" s="113"/>
      <c r="TEF275" s="113"/>
      <c r="TEG275" s="113"/>
      <c r="TEH275" s="113"/>
      <c r="TEI275" s="113"/>
      <c r="TEJ275" s="113"/>
      <c r="TEK275" s="113"/>
      <c r="TEL275" s="113"/>
      <c r="TEM275" s="113"/>
      <c r="TEN275" s="113"/>
      <c r="TEO275" s="113"/>
      <c r="TEP275" s="113"/>
      <c r="TEQ275" s="113"/>
      <c r="TER275" s="113"/>
      <c r="TES275" s="113"/>
      <c r="TET275" s="113"/>
      <c r="TEU275" s="113"/>
      <c r="TEV275" s="113"/>
      <c r="TEW275" s="113"/>
      <c r="TEX275" s="113"/>
      <c r="TEY275" s="113"/>
      <c r="TEZ275" s="113"/>
      <c r="TFA275" s="113"/>
      <c r="TFB275" s="113"/>
      <c r="TFC275" s="113"/>
      <c r="TFD275" s="113"/>
      <c r="TFE275" s="113"/>
      <c r="TFF275" s="113"/>
      <c r="TFG275" s="113"/>
      <c r="TFH275" s="113"/>
      <c r="TFI275" s="113"/>
      <c r="TFJ275" s="113"/>
      <c r="TFK275" s="113"/>
      <c r="TFL275" s="113"/>
      <c r="TFM275" s="113"/>
      <c r="TFN275" s="113"/>
      <c r="TFO275" s="113"/>
      <c r="TFP275" s="113"/>
      <c r="TFQ275" s="113"/>
      <c r="TFR275" s="113"/>
      <c r="TFS275" s="113"/>
      <c r="TFT275" s="113"/>
      <c r="TFU275" s="113"/>
      <c r="TFV275" s="113"/>
      <c r="TFW275" s="113"/>
      <c r="TFX275" s="113"/>
      <c r="TFY275" s="113"/>
      <c r="TFZ275" s="113"/>
      <c r="TGA275" s="113"/>
      <c r="TGB275" s="113"/>
      <c r="TGC275" s="113"/>
      <c r="TGD275" s="113"/>
      <c r="TGE275" s="113"/>
      <c r="TGF275" s="113"/>
      <c r="TGG275" s="113"/>
      <c r="TGH275" s="113"/>
      <c r="TGI275" s="113"/>
      <c r="TGJ275" s="113"/>
      <c r="TGK275" s="113"/>
      <c r="TGL275" s="113"/>
      <c r="TGM275" s="113"/>
      <c r="TGN275" s="113"/>
      <c r="TGO275" s="113"/>
      <c r="TGP275" s="113"/>
      <c r="TGQ275" s="113"/>
      <c r="TGR275" s="113"/>
      <c r="TGS275" s="113"/>
      <c r="TGT275" s="113"/>
      <c r="TGU275" s="113"/>
      <c r="TGV275" s="113"/>
      <c r="TGW275" s="113"/>
      <c r="TGX275" s="113"/>
      <c r="TGY275" s="113"/>
      <c r="TGZ275" s="113"/>
      <c r="THA275" s="113"/>
      <c r="THB275" s="113"/>
      <c r="THC275" s="113"/>
      <c r="THD275" s="113"/>
      <c r="THE275" s="113"/>
      <c r="THF275" s="113"/>
      <c r="THG275" s="113"/>
      <c r="THH275" s="113"/>
      <c r="THI275" s="113"/>
      <c r="THJ275" s="113"/>
      <c r="THK275" s="113"/>
      <c r="THL275" s="113"/>
      <c r="THM275" s="113"/>
      <c r="THN275" s="113"/>
      <c r="THO275" s="113"/>
      <c r="THP275" s="113"/>
      <c r="THQ275" s="113"/>
      <c r="THR275" s="113"/>
      <c r="THS275" s="113"/>
      <c r="THT275" s="113"/>
      <c r="THU275" s="113"/>
      <c r="THV275" s="113"/>
      <c r="THW275" s="113"/>
      <c r="THX275" s="113"/>
      <c r="THY275" s="113"/>
      <c r="THZ275" s="113"/>
      <c r="TIA275" s="113"/>
      <c r="TIB275" s="113"/>
      <c r="TIC275" s="113"/>
      <c r="TID275" s="113"/>
      <c r="TIE275" s="113"/>
      <c r="TIF275" s="113"/>
      <c r="TIG275" s="113"/>
      <c r="TIH275" s="113"/>
      <c r="TII275" s="113"/>
      <c r="TIJ275" s="113"/>
      <c r="TIK275" s="113"/>
      <c r="TIL275" s="113"/>
      <c r="TIM275" s="113"/>
      <c r="TIN275" s="113"/>
      <c r="TIO275" s="113"/>
      <c r="TIP275" s="113"/>
      <c r="TIQ275" s="113"/>
      <c r="TIR275" s="113"/>
      <c r="TIS275" s="113"/>
      <c r="TIT275" s="113"/>
      <c r="TIU275" s="113"/>
      <c r="TIV275" s="113"/>
      <c r="TIW275" s="113"/>
      <c r="TIX275" s="113"/>
      <c r="TIY275" s="113"/>
      <c r="TIZ275" s="113"/>
      <c r="TJA275" s="113"/>
      <c r="TJB275" s="113"/>
      <c r="TJC275" s="113"/>
      <c r="TJD275" s="113"/>
      <c r="TJE275" s="113"/>
      <c r="TJF275" s="113"/>
      <c r="TJG275" s="113"/>
      <c r="TJH275" s="113"/>
      <c r="TJI275" s="113"/>
      <c r="TJJ275" s="113"/>
      <c r="TJK275" s="113"/>
      <c r="TJL275" s="113"/>
      <c r="TJM275" s="113"/>
      <c r="TJN275" s="113"/>
      <c r="TJO275" s="113"/>
      <c r="TJP275" s="113"/>
      <c r="TJQ275" s="113"/>
      <c r="TJR275" s="113"/>
      <c r="TJS275" s="113"/>
      <c r="TJT275" s="113"/>
      <c r="TJU275" s="113"/>
      <c r="TJV275" s="113"/>
      <c r="TJW275" s="113"/>
      <c r="TJX275" s="113"/>
      <c r="TJY275" s="113"/>
      <c r="TJZ275" s="113"/>
      <c r="TKA275" s="113"/>
      <c r="TKB275" s="113"/>
      <c r="TKC275" s="113"/>
      <c r="TKD275" s="113"/>
      <c r="TKE275" s="113"/>
      <c r="TKF275" s="113"/>
      <c r="TKG275" s="113"/>
      <c r="TKH275" s="113"/>
      <c r="TKI275" s="113"/>
      <c r="TKJ275" s="113"/>
      <c r="TKK275" s="113"/>
      <c r="TKL275" s="113"/>
      <c r="TKM275" s="113"/>
      <c r="TKN275" s="113"/>
      <c r="TKO275" s="113"/>
      <c r="TKP275" s="113"/>
      <c r="TKQ275" s="113"/>
      <c r="TKR275" s="113"/>
      <c r="TKS275" s="113"/>
      <c r="TKT275" s="113"/>
      <c r="TKU275" s="113"/>
      <c r="TKV275" s="113"/>
      <c r="TKW275" s="113"/>
      <c r="TKX275" s="113"/>
      <c r="TKY275" s="113"/>
      <c r="TKZ275" s="113"/>
      <c r="TLA275" s="113"/>
      <c r="TLB275" s="113"/>
      <c r="TLC275" s="113"/>
      <c r="TLD275" s="113"/>
      <c r="TLE275" s="113"/>
      <c r="TLF275" s="113"/>
      <c r="TLG275" s="113"/>
      <c r="TLH275" s="113"/>
      <c r="TLI275" s="113"/>
      <c r="TLJ275" s="113"/>
      <c r="TLK275" s="113"/>
      <c r="TLL275" s="113"/>
      <c r="TLM275" s="113"/>
      <c r="TLN275" s="113"/>
      <c r="TLO275" s="113"/>
      <c r="TLP275" s="113"/>
      <c r="TLQ275" s="113"/>
      <c r="TLR275" s="113"/>
      <c r="TLS275" s="113"/>
      <c r="TLT275" s="113"/>
      <c r="TLU275" s="113"/>
      <c r="TLV275" s="113"/>
      <c r="TLW275" s="113"/>
      <c r="TLX275" s="113"/>
      <c r="TLY275" s="113"/>
      <c r="TLZ275" s="113"/>
      <c r="TMA275" s="113"/>
      <c r="TMB275" s="113"/>
      <c r="TMC275" s="113"/>
      <c r="TMD275" s="113"/>
      <c r="TME275" s="113"/>
      <c r="TMF275" s="113"/>
      <c r="TMG275" s="113"/>
      <c r="TMH275" s="113"/>
      <c r="TMI275" s="113"/>
      <c r="TMJ275" s="113"/>
      <c r="TMK275" s="113"/>
      <c r="TML275" s="113"/>
      <c r="TMM275" s="113"/>
      <c r="TMN275" s="113"/>
      <c r="TMO275" s="113"/>
      <c r="TMP275" s="113"/>
      <c r="TMQ275" s="113"/>
      <c r="TMR275" s="113"/>
      <c r="TMS275" s="113"/>
      <c r="TMT275" s="113"/>
      <c r="TMU275" s="113"/>
      <c r="TMV275" s="113"/>
      <c r="TMW275" s="113"/>
      <c r="TMX275" s="113"/>
      <c r="TMY275" s="113"/>
      <c r="TMZ275" s="113"/>
      <c r="TNA275" s="113"/>
      <c r="TNB275" s="113"/>
      <c r="TNC275" s="113"/>
      <c r="TND275" s="113"/>
      <c r="TNE275" s="113"/>
      <c r="TNF275" s="113"/>
      <c r="TNG275" s="113"/>
      <c r="TNH275" s="113"/>
      <c r="TNI275" s="113"/>
      <c r="TNJ275" s="113"/>
      <c r="TNK275" s="113"/>
      <c r="TNL275" s="113"/>
      <c r="TNM275" s="113"/>
      <c r="TNN275" s="113"/>
      <c r="TNO275" s="113"/>
      <c r="TNP275" s="113"/>
      <c r="TNQ275" s="113"/>
      <c r="TNR275" s="113"/>
      <c r="TNS275" s="113"/>
      <c r="TNT275" s="113"/>
      <c r="TNU275" s="113"/>
      <c r="TNV275" s="113"/>
      <c r="TNW275" s="113"/>
      <c r="TNX275" s="113"/>
      <c r="TNY275" s="113"/>
      <c r="TNZ275" s="113"/>
      <c r="TOA275" s="113"/>
      <c r="TOB275" s="113"/>
      <c r="TOC275" s="113"/>
      <c r="TOD275" s="113"/>
      <c r="TOE275" s="113"/>
      <c r="TOF275" s="113"/>
      <c r="TOG275" s="113"/>
      <c r="TOH275" s="113"/>
      <c r="TOI275" s="113"/>
      <c r="TOJ275" s="113"/>
      <c r="TOK275" s="113"/>
      <c r="TOL275" s="113"/>
      <c r="TOM275" s="113"/>
      <c r="TON275" s="113"/>
      <c r="TOO275" s="113"/>
      <c r="TOP275" s="113"/>
      <c r="TOQ275" s="113"/>
      <c r="TOR275" s="113"/>
      <c r="TOS275" s="113"/>
      <c r="TOT275" s="113"/>
      <c r="TOU275" s="113"/>
      <c r="TOV275" s="113"/>
      <c r="TOW275" s="113"/>
      <c r="TOX275" s="113"/>
      <c r="TOY275" s="113"/>
      <c r="TOZ275" s="113"/>
      <c r="TPA275" s="113"/>
      <c r="TPB275" s="113"/>
      <c r="TPC275" s="113"/>
      <c r="TPD275" s="113"/>
      <c r="TPE275" s="113"/>
      <c r="TPF275" s="113"/>
      <c r="TPG275" s="113"/>
      <c r="TPH275" s="113"/>
      <c r="TPI275" s="113"/>
      <c r="TPJ275" s="113"/>
      <c r="TPK275" s="113"/>
      <c r="TPL275" s="113"/>
      <c r="TPM275" s="113"/>
      <c r="TPN275" s="113"/>
      <c r="TPO275" s="113"/>
      <c r="TPP275" s="113"/>
      <c r="TPQ275" s="113"/>
      <c r="TPR275" s="113"/>
      <c r="TPS275" s="113"/>
      <c r="TPT275" s="113"/>
      <c r="TPU275" s="113"/>
      <c r="TPV275" s="113"/>
      <c r="TPW275" s="113"/>
      <c r="TPX275" s="113"/>
      <c r="TPY275" s="113"/>
      <c r="TPZ275" s="113"/>
      <c r="TQA275" s="113"/>
      <c r="TQB275" s="113"/>
      <c r="TQC275" s="113"/>
      <c r="TQD275" s="113"/>
      <c r="TQE275" s="113"/>
      <c r="TQF275" s="113"/>
      <c r="TQG275" s="113"/>
      <c r="TQH275" s="113"/>
      <c r="TQI275" s="113"/>
      <c r="TQJ275" s="113"/>
      <c r="TQK275" s="113"/>
      <c r="TQL275" s="113"/>
      <c r="TQM275" s="113"/>
      <c r="TQN275" s="113"/>
      <c r="TQO275" s="113"/>
      <c r="TQP275" s="113"/>
      <c r="TQQ275" s="113"/>
      <c r="TQR275" s="113"/>
      <c r="TQS275" s="113"/>
      <c r="TQT275" s="113"/>
      <c r="TQU275" s="113"/>
      <c r="TQV275" s="113"/>
      <c r="TQW275" s="113"/>
      <c r="TQX275" s="113"/>
      <c r="TQY275" s="113"/>
      <c r="TQZ275" s="113"/>
      <c r="TRA275" s="113"/>
      <c r="TRB275" s="113"/>
      <c r="TRC275" s="113"/>
      <c r="TRD275" s="113"/>
      <c r="TRE275" s="113"/>
      <c r="TRF275" s="113"/>
      <c r="TRG275" s="113"/>
      <c r="TRH275" s="113"/>
      <c r="TRI275" s="113"/>
      <c r="TRJ275" s="113"/>
      <c r="TRK275" s="113"/>
      <c r="TRL275" s="113"/>
      <c r="TRM275" s="113"/>
      <c r="TRN275" s="113"/>
      <c r="TRO275" s="113"/>
      <c r="TRP275" s="113"/>
      <c r="TRQ275" s="113"/>
      <c r="TRR275" s="113"/>
      <c r="TRS275" s="113"/>
      <c r="TRT275" s="113"/>
      <c r="TRU275" s="113"/>
      <c r="TRV275" s="113"/>
      <c r="TRW275" s="113"/>
      <c r="TRX275" s="113"/>
      <c r="TRY275" s="113"/>
      <c r="TRZ275" s="113"/>
      <c r="TSA275" s="113"/>
      <c r="TSB275" s="113"/>
      <c r="TSC275" s="113"/>
      <c r="TSD275" s="113"/>
      <c r="TSE275" s="113"/>
      <c r="TSF275" s="113"/>
      <c r="TSG275" s="113"/>
      <c r="TSH275" s="113"/>
      <c r="TSI275" s="113"/>
      <c r="TSJ275" s="113"/>
      <c r="TSK275" s="113"/>
      <c r="TSL275" s="113"/>
      <c r="TSM275" s="113"/>
      <c r="TSN275" s="113"/>
      <c r="TSO275" s="113"/>
      <c r="TSP275" s="113"/>
      <c r="TSQ275" s="113"/>
      <c r="TSR275" s="113"/>
      <c r="TSS275" s="113"/>
      <c r="TST275" s="113"/>
      <c r="TSU275" s="113"/>
      <c r="TSV275" s="113"/>
      <c r="TSW275" s="113"/>
      <c r="TSX275" s="113"/>
      <c r="TSY275" s="113"/>
      <c r="TSZ275" s="113"/>
      <c r="TTA275" s="113"/>
      <c r="TTB275" s="113"/>
      <c r="TTC275" s="113"/>
      <c r="TTD275" s="113"/>
      <c r="TTE275" s="113"/>
      <c r="TTF275" s="113"/>
      <c r="TTG275" s="113"/>
      <c r="TTH275" s="113"/>
      <c r="TTI275" s="113"/>
      <c r="TTJ275" s="113"/>
      <c r="TTK275" s="113"/>
      <c r="TTL275" s="113"/>
      <c r="TTM275" s="113"/>
      <c r="TTN275" s="113"/>
      <c r="TTO275" s="113"/>
      <c r="TTP275" s="113"/>
      <c r="TTQ275" s="113"/>
      <c r="TTR275" s="113"/>
      <c r="TTS275" s="113"/>
      <c r="TTT275" s="113"/>
      <c r="TTU275" s="113"/>
      <c r="TTV275" s="113"/>
      <c r="TTW275" s="113"/>
      <c r="TTX275" s="113"/>
      <c r="TTY275" s="113"/>
      <c r="TTZ275" s="113"/>
      <c r="TUA275" s="113"/>
      <c r="TUB275" s="113"/>
      <c r="TUC275" s="113"/>
      <c r="TUD275" s="113"/>
      <c r="TUE275" s="113"/>
      <c r="TUF275" s="113"/>
      <c r="TUG275" s="113"/>
      <c r="TUH275" s="113"/>
      <c r="TUI275" s="113"/>
      <c r="TUJ275" s="113"/>
      <c r="TUK275" s="113"/>
      <c r="TUL275" s="113"/>
      <c r="TUM275" s="113"/>
      <c r="TUN275" s="113"/>
      <c r="TUO275" s="113"/>
      <c r="TUP275" s="113"/>
      <c r="TUQ275" s="113"/>
      <c r="TUR275" s="113"/>
      <c r="TUS275" s="113"/>
      <c r="TUT275" s="113"/>
      <c r="TUU275" s="113"/>
      <c r="TUV275" s="113"/>
      <c r="TUW275" s="113"/>
      <c r="TUX275" s="113"/>
      <c r="TUY275" s="113"/>
      <c r="TUZ275" s="113"/>
      <c r="TVA275" s="113"/>
      <c r="TVB275" s="113"/>
      <c r="TVC275" s="113"/>
      <c r="TVD275" s="113"/>
      <c r="TVE275" s="113"/>
      <c r="TVF275" s="113"/>
      <c r="TVG275" s="113"/>
      <c r="TVH275" s="113"/>
      <c r="TVI275" s="113"/>
      <c r="TVJ275" s="113"/>
      <c r="TVK275" s="113"/>
      <c r="TVL275" s="113"/>
      <c r="TVM275" s="113"/>
      <c r="TVN275" s="113"/>
      <c r="TVO275" s="113"/>
      <c r="TVP275" s="113"/>
      <c r="TVQ275" s="113"/>
      <c r="TVR275" s="113"/>
      <c r="TVS275" s="113"/>
      <c r="TVT275" s="113"/>
      <c r="TVU275" s="113"/>
      <c r="TVV275" s="113"/>
      <c r="TVW275" s="113"/>
      <c r="TVX275" s="113"/>
      <c r="TVY275" s="113"/>
      <c r="TVZ275" s="113"/>
      <c r="TWA275" s="113"/>
      <c r="TWB275" s="113"/>
      <c r="TWC275" s="113"/>
      <c r="TWD275" s="113"/>
      <c r="TWE275" s="113"/>
      <c r="TWF275" s="113"/>
      <c r="TWG275" s="113"/>
      <c r="TWH275" s="113"/>
      <c r="TWI275" s="113"/>
      <c r="TWJ275" s="113"/>
      <c r="TWK275" s="113"/>
      <c r="TWL275" s="113"/>
      <c r="TWM275" s="113"/>
      <c r="TWN275" s="113"/>
      <c r="TWO275" s="113"/>
      <c r="TWP275" s="113"/>
      <c r="TWQ275" s="113"/>
      <c r="TWR275" s="113"/>
      <c r="TWS275" s="113"/>
      <c r="TWT275" s="113"/>
      <c r="TWU275" s="113"/>
      <c r="TWV275" s="113"/>
      <c r="TWW275" s="113"/>
      <c r="TWX275" s="113"/>
      <c r="TWY275" s="113"/>
      <c r="TWZ275" s="113"/>
      <c r="TXA275" s="113"/>
      <c r="TXB275" s="113"/>
      <c r="TXC275" s="113"/>
      <c r="TXD275" s="113"/>
      <c r="TXE275" s="113"/>
      <c r="TXF275" s="113"/>
      <c r="TXG275" s="113"/>
      <c r="TXH275" s="113"/>
      <c r="TXI275" s="113"/>
      <c r="TXJ275" s="113"/>
      <c r="TXK275" s="113"/>
      <c r="TXL275" s="113"/>
      <c r="TXM275" s="113"/>
      <c r="TXN275" s="113"/>
      <c r="TXO275" s="113"/>
      <c r="TXP275" s="113"/>
      <c r="TXQ275" s="113"/>
      <c r="TXR275" s="113"/>
      <c r="TXS275" s="113"/>
      <c r="TXT275" s="113"/>
      <c r="TXU275" s="113"/>
      <c r="TXV275" s="113"/>
      <c r="TXW275" s="113"/>
      <c r="TXX275" s="113"/>
      <c r="TXY275" s="113"/>
      <c r="TXZ275" s="113"/>
      <c r="TYA275" s="113"/>
      <c r="TYB275" s="113"/>
      <c r="TYC275" s="113"/>
      <c r="TYD275" s="113"/>
      <c r="TYE275" s="113"/>
      <c r="TYF275" s="113"/>
      <c r="TYG275" s="113"/>
      <c r="TYH275" s="113"/>
      <c r="TYI275" s="113"/>
      <c r="TYJ275" s="113"/>
      <c r="TYK275" s="113"/>
      <c r="TYL275" s="113"/>
      <c r="TYM275" s="113"/>
      <c r="TYN275" s="113"/>
      <c r="TYO275" s="113"/>
      <c r="TYP275" s="113"/>
      <c r="TYQ275" s="113"/>
      <c r="TYR275" s="113"/>
      <c r="TYS275" s="113"/>
      <c r="TYT275" s="113"/>
      <c r="TYU275" s="113"/>
      <c r="TYV275" s="113"/>
      <c r="TYW275" s="113"/>
      <c r="TYX275" s="113"/>
      <c r="TYY275" s="113"/>
      <c r="TYZ275" s="113"/>
      <c r="TZA275" s="113"/>
      <c r="TZB275" s="113"/>
      <c r="TZC275" s="113"/>
      <c r="TZD275" s="113"/>
      <c r="TZE275" s="113"/>
      <c r="TZF275" s="113"/>
      <c r="TZG275" s="113"/>
      <c r="TZH275" s="113"/>
      <c r="TZI275" s="113"/>
      <c r="TZJ275" s="113"/>
      <c r="TZK275" s="113"/>
      <c r="TZL275" s="113"/>
      <c r="TZM275" s="113"/>
      <c r="TZN275" s="113"/>
      <c r="TZO275" s="113"/>
      <c r="TZP275" s="113"/>
      <c r="TZQ275" s="113"/>
      <c r="TZR275" s="113"/>
      <c r="TZS275" s="113"/>
      <c r="TZT275" s="113"/>
      <c r="TZU275" s="113"/>
      <c r="TZV275" s="113"/>
      <c r="TZW275" s="113"/>
      <c r="TZX275" s="113"/>
      <c r="TZY275" s="113"/>
      <c r="TZZ275" s="113"/>
      <c r="UAA275" s="113"/>
      <c r="UAB275" s="113"/>
      <c r="UAC275" s="113"/>
      <c r="UAD275" s="113"/>
      <c r="UAE275" s="113"/>
      <c r="UAF275" s="113"/>
      <c r="UAG275" s="113"/>
      <c r="UAH275" s="113"/>
      <c r="UAI275" s="113"/>
      <c r="UAJ275" s="113"/>
      <c r="UAK275" s="113"/>
      <c r="UAL275" s="113"/>
      <c r="UAM275" s="113"/>
      <c r="UAN275" s="113"/>
      <c r="UAO275" s="113"/>
      <c r="UAP275" s="113"/>
      <c r="UAQ275" s="113"/>
      <c r="UAR275" s="113"/>
      <c r="UAS275" s="113"/>
      <c r="UAT275" s="113"/>
      <c r="UAU275" s="113"/>
      <c r="UAV275" s="113"/>
      <c r="UAW275" s="113"/>
      <c r="UAX275" s="113"/>
      <c r="UAY275" s="113"/>
      <c r="UAZ275" s="113"/>
      <c r="UBA275" s="113"/>
      <c r="UBB275" s="113"/>
      <c r="UBC275" s="113"/>
      <c r="UBD275" s="113"/>
      <c r="UBE275" s="113"/>
      <c r="UBF275" s="113"/>
      <c r="UBG275" s="113"/>
      <c r="UBH275" s="113"/>
      <c r="UBI275" s="113"/>
      <c r="UBJ275" s="113"/>
      <c r="UBK275" s="113"/>
      <c r="UBL275" s="113"/>
      <c r="UBM275" s="113"/>
      <c r="UBN275" s="113"/>
      <c r="UBO275" s="113"/>
      <c r="UBP275" s="113"/>
      <c r="UBQ275" s="113"/>
      <c r="UBR275" s="113"/>
      <c r="UBS275" s="113"/>
      <c r="UBT275" s="113"/>
      <c r="UBU275" s="113"/>
      <c r="UBV275" s="113"/>
      <c r="UBW275" s="113"/>
      <c r="UBX275" s="113"/>
      <c r="UBY275" s="113"/>
      <c r="UBZ275" s="113"/>
      <c r="UCA275" s="113"/>
      <c r="UCB275" s="113"/>
      <c r="UCC275" s="113"/>
      <c r="UCD275" s="113"/>
      <c r="UCE275" s="113"/>
      <c r="UCF275" s="113"/>
      <c r="UCG275" s="113"/>
      <c r="UCH275" s="113"/>
      <c r="UCI275" s="113"/>
      <c r="UCJ275" s="113"/>
      <c r="UCK275" s="113"/>
      <c r="UCL275" s="113"/>
      <c r="UCM275" s="113"/>
      <c r="UCN275" s="113"/>
      <c r="UCO275" s="113"/>
      <c r="UCP275" s="113"/>
      <c r="UCQ275" s="113"/>
      <c r="UCR275" s="113"/>
      <c r="UCS275" s="113"/>
      <c r="UCT275" s="113"/>
      <c r="UCU275" s="113"/>
      <c r="UCV275" s="113"/>
      <c r="UCW275" s="113"/>
      <c r="UCX275" s="113"/>
      <c r="UCY275" s="113"/>
      <c r="UCZ275" s="113"/>
      <c r="UDA275" s="113"/>
      <c r="UDB275" s="113"/>
      <c r="UDC275" s="113"/>
      <c r="UDD275" s="113"/>
      <c r="UDE275" s="113"/>
      <c r="UDF275" s="113"/>
      <c r="UDG275" s="113"/>
      <c r="UDH275" s="113"/>
      <c r="UDI275" s="113"/>
      <c r="UDJ275" s="113"/>
      <c r="UDK275" s="113"/>
      <c r="UDL275" s="113"/>
      <c r="UDM275" s="113"/>
      <c r="UDN275" s="113"/>
      <c r="UDO275" s="113"/>
      <c r="UDP275" s="113"/>
      <c r="UDQ275" s="113"/>
      <c r="UDR275" s="113"/>
      <c r="UDS275" s="113"/>
      <c r="UDT275" s="113"/>
      <c r="UDU275" s="113"/>
      <c r="UDV275" s="113"/>
      <c r="UDW275" s="113"/>
      <c r="UDX275" s="113"/>
      <c r="UDY275" s="113"/>
      <c r="UDZ275" s="113"/>
      <c r="UEA275" s="113"/>
      <c r="UEB275" s="113"/>
      <c r="UEC275" s="113"/>
      <c r="UED275" s="113"/>
      <c r="UEE275" s="113"/>
      <c r="UEF275" s="113"/>
      <c r="UEG275" s="113"/>
      <c r="UEH275" s="113"/>
      <c r="UEI275" s="113"/>
      <c r="UEJ275" s="113"/>
      <c r="UEK275" s="113"/>
      <c r="UEL275" s="113"/>
      <c r="UEM275" s="113"/>
      <c r="UEN275" s="113"/>
      <c r="UEO275" s="113"/>
      <c r="UEP275" s="113"/>
      <c r="UEQ275" s="113"/>
      <c r="UER275" s="113"/>
      <c r="UES275" s="113"/>
      <c r="UET275" s="113"/>
      <c r="UEU275" s="113"/>
      <c r="UEV275" s="113"/>
      <c r="UEW275" s="113"/>
      <c r="UEX275" s="113"/>
      <c r="UEY275" s="113"/>
      <c r="UEZ275" s="113"/>
      <c r="UFA275" s="113"/>
      <c r="UFB275" s="113"/>
      <c r="UFC275" s="113"/>
      <c r="UFD275" s="113"/>
      <c r="UFE275" s="113"/>
      <c r="UFF275" s="113"/>
      <c r="UFG275" s="113"/>
      <c r="UFH275" s="113"/>
      <c r="UFI275" s="113"/>
      <c r="UFJ275" s="113"/>
      <c r="UFK275" s="113"/>
      <c r="UFL275" s="113"/>
      <c r="UFM275" s="113"/>
      <c r="UFN275" s="113"/>
      <c r="UFO275" s="113"/>
      <c r="UFP275" s="113"/>
      <c r="UFQ275" s="113"/>
      <c r="UFR275" s="113"/>
      <c r="UFS275" s="113"/>
      <c r="UFT275" s="113"/>
      <c r="UFU275" s="113"/>
      <c r="UFV275" s="113"/>
      <c r="UFW275" s="113"/>
      <c r="UFX275" s="113"/>
      <c r="UFY275" s="113"/>
      <c r="UFZ275" s="113"/>
      <c r="UGA275" s="113"/>
      <c r="UGB275" s="113"/>
      <c r="UGC275" s="113"/>
      <c r="UGD275" s="113"/>
      <c r="UGE275" s="113"/>
      <c r="UGF275" s="113"/>
      <c r="UGG275" s="113"/>
      <c r="UGH275" s="113"/>
      <c r="UGI275" s="113"/>
      <c r="UGJ275" s="113"/>
      <c r="UGK275" s="113"/>
      <c r="UGL275" s="113"/>
      <c r="UGM275" s="113"/>
      <c r="UGN275" s="113"/>
      <c r="UGO275" s="113"/>
      <c r="UGP275" s="113"/>
      <c r="UGQ275" s="113"/>
      <c r="UGR275" s="113"/>
      <c r="UGS275" s="113"/>
      <c r="UGT275" s="113"/>
      <c r="UGU275" s="113"/>
      <c r="UGV275" s="113"/>
      <c r="UGW275" s="113"/>
      <c r="UGX275" s="113"/>
      <c r="UGY275" s="113"/>
      <c r="UGZ275" s="113"/>
      <c r="UHA275" s="113"/>
      <c r="UHB275" s="113"/>
      <c r="UHC275" s="113"/>
      <c r="UHD275" s="113"/>
      <c r="UHE275" s="113"/>
      <c r="UHF275" s="113"/>
      <c r="UHG275" s="113"/>
      <c r="UHH275" s="113"/>
      <c r="UHI275" s="113"/>
      <c r="UHJ275" s="113"/>
      <c r="UHK275" s="113"/>
      <c r="UHL275" s="113"/>
      <c r="UHM275" s="113"/>
      <c r="UHN275" s="113"/>
      <c r="UHO275" s="113"/>
      <c r="UHP275" s="113"/>
      <c r="UHQ275" s="113"/>
      <c r="UHR275" s="113"/>
      <c r="UHS275" s="113"/>
      <c r="UHT275" s="113"/>
      <c r="UHU275" s="113"/>
      <c r="UHV275" s="113"/>
      <c r="UHW275" s="113"/>
      <c r="UHX275" s="113"/>
      <c r="UHY275" s="113"/>
      <c r="UHZ275" s="113"/>
      <c r="UIA275" s="113"/>
      <c r="UIB275" s="113"/>
      <c r="UIC275" s="113"/>
      <c r="UID275" s="113"/>
      <c r="UIE275" s="113"/>
      <c r="UIF275" s="113"/>
      <c r="UIG275" s="113"/>
      <c r="UIH275" s="113"/>
      <c r="UII275" s="113"/>
      <c r="UIJ275" s="113"/>
      <c r="UIK275" s="113"/>
      <c r="UIL275" s="113"/>
      <c r="UIM275" s="113"/>
      <c r="UIN275" s="113"/>
      <c r="UIO275" s="113"/>
      <c r="UIP275" s="113"/>
      <c r="UIQ275" s="113"/>
      <c r="UIR275" s="113"/>
      <c r="UIS275" s="113"/>
      <c r="UIT275" s="113"/>
      <c r="UIU275" s="113"/>
      <c r="UIV275" s="113"/>
      <c r="UIW275" s="113"/>
      <c r="UIX275" s="113"/>
      <c r="UIY275" s="113"/>
      <c r="UIZ275" s="113"/>
      <c r="UJA275" s="113"/>
      <c r="UJB275" s="113"/>
      <c r="UJC275" s="113"/>
      <c r="UJD275" s="113"/>
      <c r="UJE275" s="113"/>
      <c r="UJF275" s="113"/>
      <c r="UJG275" s="113"/>
      <c r="UJH275" s="113"/>
      <c r="UJI275" s="113"/>
      <c r="UJJ275" s="113"/>
      <c r="UJK275" s="113"/>
      <c r="UJL275" s="113"/>
      <c r="UJM275" s="113"/>
      <c r="UJN275" s="113"/>
      <c r="UJO275" s="113"/>
      <c r="UJP275" s="113"/>
      <c r="UJQ275" s="113"/>
      <c r="UJR275" s="113"/>
      <c r="UJS275" s="113"/>
      <c r="UJT275" s="113"/>
      <c r="UJU275" s="113"/>
      <c r="UJV275" s="113"/>
      <c r="UJW275" s="113"/>
      <c r="UJX275" s="113"/>
      <c r="UJY275" s="113"/>
      <c r="UJZ275" s="113"/>
      <c r="UKA275" s="113"/>
      <c r="UKB275" s="113"/>
      <c r="UKC275" s="113"/>
      <c r="UKD275" s="113"/>
      <c r="UKE275" s="113"/>
      <c r="UKF275" s="113"/>
      <c r="UKG275" s="113"/>
      <c r="UKH275" s="113"/>
      <c r="UKI275" s="113"/>
      <c r="UKJ275" s="113"/>
      <c r="UKK275" s="113"/>
      <c r="UKL275" s="113"/>
      <c r="UKM275" s="113"/>
      <c r="UKN275" s="113"/>
      <c r="UKO275" s="113"/>
      <c r="UKP275" s="113"/>
      <c r="UKQ275" s="113"/>
      <c r="UKR275" s="113"/>
      <c r="UKS275" s="113"/>
      <c r="UKT275" s="113"/>
      <c r="UKU275" s="113"/>
      <c r="UKV275" s="113"/>
      <c r="UKW275" s="113"/>
      <c r="UKX275" s="113"/>
      <c r="UKY275" s="113"/>
      <c r="UKZ275" s="113"/>
      <c r="ULA275" s="113"/>
      <c r="ULB275" s="113"/>
      <c r="ULC275" s="113"/>
      <c r="ULD275" s="113"/>
      <c r="ULE275" s="113"/>
      <c r="ULF275" s="113"/>
      <c r="ULG275" s="113"/>
      <c r="ULH275" s="113"/>
      <c r="ULI275" s="113"/>
      <c r="ULJ275" s="113"/>
      <c r="ULK275" s="113"/>
      <c r="ULL275" s="113"/>
      <c r="ULM275" s="113"/>
      <c r="ULN275" s="113"/>
      <c r="ULO275" s="113"/>
      <c r="ULP275" s="113"/>
      <c r="ULQ275" s="113"/>
      <c r="ULR275" s="113"/>
      <c r="ULS275" s="113"/>
      <c r="ULT275" s="113"/>
      <c r="ULU275" s="113"/>
      <c r="ULV275" s="113"/>
      <c r="ULW275" s="113"/>
      <c r="ULX275" s="113"/>
      <c r="ULY275" s="113"/>
      <c r="ULZ275" s="113"/>
      <c r="UMA275" s="113"/>
      <c r="UMB275" s="113"/>
      <c r="UMC275" s="113"/>
      <c r="UMD275" s="113"/>
      <c r="UME275" s="113"/>
      <c r="UMF275" s="113"/>
      <c r="UMG275" s="113"/>
      <c r="UMH275" s="113"/>
      <c r="UMI275" s="113"/>
      <c r="UMJ275" s="113"/>
      <c r="UMK275" s="113"/>
      <c r="UML275" s="113"/>
      <c r="UMM275" s="113"/>
      <c r="UMN275" s="113"/>
      <c r="UMO275" s="113"/>
      <c r="UMP275" s="113"/>
      <c r="UMQ275" s="113"/>
      <c r="UMR275" s="113"/>
      <c r="UMS275" s="113"/>
      <c r="UMT275" s="113"/>
      <c r="UMU275" s="113"/>
      <c r="UMV275" s="113"/>
      <c r="UMW275" s="113"/>
      <c r="UMX275" s="113"/>
      <c r="UMY275" s="113"/>
      <c r="UMZ275" s="113"/>
      <c r="UNA275" s="113"/>
      <c r="UNB275" s="113"/>
      <c r="UNC275" s="113"/>
      <c r="UND275" s="113"/>
      <c r="UNE275" s="113"/>
      <c r="UNF275" s="113"/>
      <c r="UNG275" s="113"/>
      <c r="UNH275" s="113"/>
      <c r="UNI275" s="113"/>
      <c r="UNJ275" s="113"/>
      <c r="UNK275" s="113"/>
      <c r="UNL275" s="113"/>
      <c r="UNM275" s="113"/>
      <c r="UNN275" s="113"/>
      <c r="UNO275" s="113"/>
      <c r="UNP275" s="113"/>
      <c r="UNQ275" s="113"/>
      <c r="UNR275" s="113"/>
      <c r="UNS275" s="113"/>
      <c r="UNT275" s="113"/>
      <c r="UNU275" s="113"/>
      <c r="UNV275" s="113"/>
      <c r="UNW275" s="113"/>
      <c r="UNX275" s="113"/>
      <c r="UNY275" s="113"/>
      <c r="UNZ275" s="113"/>
      <c r="UOA275" s="113"/>
      <c r="UOB275" s="113"/>
      <c r="UOC275" s="113"/>
      <c r="UOD275" s="113"/>
      <c r="UOE275" s="113"/>
      <c r="UOF275" s="113"/>
      <c r="UOG275" s="113"/>
      <c r="UOH275" s="113"/>
      <c r="UOI275" s="113"/>
      <c r="UOJ275" s="113"/>
      <c r="UOK275" s="113"/>
      <c r="UOL275" s="113"/>
      <c r="UOM275" s="113"/>
      <c r="UON275" s="113"/>
      <c r="UOO275" s="113"/>
      <c r="UOP275" s="113"/>
      <c r="UOQ275" s="113"/>
      <c r="UOR275" s="113"/>
      <c r="UOS275" s="113"/>
      <c r="UOT275" s="113"/>
      <c r="UOU275" s="113"/>
      <c r="UOV275" s="113"/>
      <c r="UOW275" s="113"/>
      <c r="UOX275" s="113"/>
      <c r="UOY275" s="113"/>
      <c r="UOZ275" s="113"/>
      <c r="UPA275" s="113"/>
      <c r="UPB275" s="113"/>
      <c r="UPC275" s="113"/>
      <c r="UPD275" s="113"/>
      <c r="UPE275" s="113"/>
      <c r="UPF275" s="113"/>
      <c r="UPG275" s="113"/>
      <c r="UPH275" s="113"/>
      <c r="UPI275" s="113"/>
      <c r="UPJ275" s="113"/>
      <c r="UPK275" s="113"/>
      <c r="UPL275" s="113"/>
      <c r="UPM275" s="113"/>
      <c r="UPN275" s="113"/>
      <c r="UPO275" s="113"/>
      <c r="UPP275" s="113"/>
      <c r="UPQ275" s="113"/>
      <c r="UPR275" s="113"/>
      <c r="UPS275" s="113"/>
      <c r="UPT275" s="113"/>
      <c r="UPU275" s="113"/>
      <c r="UPV275" s="113"/>
      <c r="UPW275" s="113"/>
      <c r="UPX275" s="113"/>
      <c r="UPY275" s="113"/>
      <c r="UPZ275" s="113"/>
      <c r="UQA275" s="113"/>
      <c r="UQB275" s="113"/>
      <c r="UQC275" s="113"/>
      <c r="UQD275" s="113"/>
      <c r="UQE275" s="113"/>
      <c r="UQF275" s="113"/>
      <c r="UQG275" s="113"/>
      <c r="UQH275" s="113"/>
      <c r="UQI275" s="113"/>
      <c r="UQJ275" s="113"/>
      <c r="UQK275" s="113"/>
      <c r="UQL275" s="113"/>
      <c r="UQM275" s="113"/>
      <c r="UQN275" s="113"/>
      <c r="UQO275" s="113"/>
      <c r="UQP275" s="113"/>
      <c r="UQQ275" s="113"/>
      <c r="UQR275" s="113"/>
      <c r="UQS275" s="113"/>
      <c r="UQT275" s="113"/>
      <c r="UQU275" s="113"/>
      <c r="UQV275" s="113"/>
      <c r="UQW275" s="113"/>
      <c r="UQX275" s="113"/>
      <c r="UQY275" s="113"/>
      <c r="UQZ275" s="113"/>
      <c r="URA275" s="113"/>
      <c r="URB275" s="113"/>
      <c r="URC275" s="113"/>
      <c r="URD275" s="113"/>
      <c r="URE275" s="113"/>
      <c r="URF275" s="113"/>
      <c r="URG275" s="113"/>
      <c r="URH275" s="113"/>
      <c r="URI275" s="113"/>
      <c r="URJ275" s="113"/>
      <c r="URK275" s="113"/>
      <c r="URL275" s="113"/>
      <c r="URM275" s="113"/>
      <c r="URN275" s="113"/>
      <c r="URO275" s="113"/>
      <c r="URP275" s="113"/>
      <c r="URQ275" s="113"/>
      <c r="URR275" s="113"/>
      <c r="URS275" s="113"/>
      <c r="URT275" s="113"/>
      <c r="URU275" s="113"/>
      <c r="URV275" s="113"/>
      <c r="URW275" s="113"/>
      <c r="URX275" s="113"/>
      <c r="URY275" s="113"/>
      <c r="URZ275" s="113"/>
      <c r="USA275" s="113"/>
      <c r="USB275" s="113"/>
      <c r="USC275" s="113"/>
      <c r="USD275" s="113"/>
      <c r="USE275" s="113"/>
      <c r="USF275" s="113"/>
      <c r="USG275" s="113"/>
      <c r="USH275" s="113"/>
      <c r="USI275" s="113"/>
      <c r="USJ275" s="113"/>
      <c r="USK275" s="113"/>
      <c r="USL275" s="113"/>
      <c r="USM275" s="113"/>
      <c r="USN275" s="113"/>
      <c r="USO275" s="113"/>
      <c r="USP275" s="113"/>
      <c r="USQ275" s="113"/>
      <c r="USR275" s="113"/>
      <c r="USS275" s="113"/>
      <c r="UST275" s="113"/>
      <c r="USU275" s="113"/>
      <c r="USV275" s="113"/>
      <c r="USW275" s="113"/>
      <c r="USX275" s="113"/>
      <c r="USY275" s="113"/>
      <c r="USZ275" s="113"/>
      <c r="UTA275" s="113"/>
      <c r="UTB275" s="113"/>
      <c r="UTC275" s="113"/>
      <c r="UTD275" s="113"/>
      <c r="UTE275" s="113"/>
      <c r="UTF275" s="113"/>
      <c r="UTG275" s="113"/>
      <c r="UTH275" s="113"/>
      <c r="UTI275" s="113"/>
      <c r="UTJ275" s="113"/>
      <c r="UTK275" s="113"/>
      <c r="UTL275" s="113"/>
      <c r="UTM275" s="113"/>
      <c r="UTN275" s="113"/>
      <c r="UTO275" s="113"/>
      <c r="UTP275" s="113"/>
      <c r="UTQ275" s="113"/>
      <c r="UTR275" s="113"/>
      <c r="UTS275" s="113"/>
      <c r="UTT275" s="113"/>
      <c r="UTU275" s="113"/>
      <c r="UTV275" s="113"/>
      <c r="UTW275" s="113"/>
      <c r="UTX275" s="113"/>
      <c r="UTY275" s="113"/>
      <c r="UTZ275" s="113"/>
      <c r="UUA275" s="113"/>
      <c r="UUB275" s="113"/>
      <c r="UUC275" s="113"/>
      <c r="UUD275" s="113"/>
      <c r="UUE275" s="113"/>
      <c r="UUF275" s="113"/>
      <c r="UUG275" s="113"/>
      <c r="UUH275" s="113"/>
      <c r="UUI275" s="113"/>
      <c r="UUJ275" s="113"/>
      <c r="UUK275" s="113"/>
      <c r="UUL275" s="113"/>
      <c r="UUM275" s="113"/>
      <c r="UUN275" s="113"/>
      <c r="UUO275" s="113"/>
      <c r="UUP275" s="113"/>
      <c r="UUQ275" s="113"/>
      <c r="UUR275" s="113"/>
      <c r="UUS275" s="113"/>
      <c r="UUT275" s="113"/>
      <c r="UUU275" s="113"/>
      <c r="UUV275" s="113"/>
      <c r="UUW275" s="113"/>
      <c r="UUX275" s="113"/>
      <c r="UUY275" s="113"/>
      <c r="UUZ275" s="113"/>
      <c r="UVA275" s="113"/>
      <c r="UVB275" s="113"/>
      <c r="UVC275" s="113"/>
      <c r="UVD275" s="113"/>
      <c r="UVE275" s="113"/>
      <c r="UVF275" s="113"/>
      <c r="UVG275" s="113"/>
      <c r="UVH275" s="113"/>
      <c r="UVI275" s="113"/>
      <c r="UVJ275" s="113"/>
      <c r="UVK275" s="113"/>
      <c r="UVL275" s="113"/>
      <c r="UVM275" s="113"/>
      <c r="UVN275" s="113"/>
      <c r="UVO275" s="113"/>
      <c r="UVP275" s="113"/>
      <c r="UVQ275" s="113"/>
      <c r="UVR275" s="113"/>
      <c r="UVS275" s="113"/>
      <c r="UVT275" s="113"/>
      <c r="UVU275" s="113"/>
      <c r="UVV275" s="113"/>
      <c r="UVW275" s="113"/>
      <c r="UVX275" s="113"/>
      <c r="UVY275" s="113"/>
      <c r="UVZ275" s="113"/>
      <c r="UWA275" s="113"/>
      <c r="UWB275" s="113"/>
      <c r="UWC275" s="113"/>
      <c r="UWD275" s="113"/>
      <c r="UWE275" s="113"/>
      <c r="UWF275" s="113"/>
      <c r="UWG275" s="113"/>
      <c r="UWH275" s="113"/>
      <c r="UWI275" s="113"/>
      <c r="UWJ275" s="113"/>
      <c r="UWK275" s="113"/>
      <c r="UWL275" s="113"/>
      <c r="UWM275" s="113"/>
      <c r="UWN275" s="113"/>
      <c r="UWO275" s="113"/>
      <c r="UWP275" s="113"/>
      <c r="UWQ275" s="113"/>
      <c r="UWR275" s="113"/>
      <c r="UWS275" s="113"/>
      <c r="UWT275" s="113"/>
      <c r="UWU275" s="113"/>
      <c r="UWV275" s="113"/>
      <c r="UWW275" s="113"/>
      <c r="UWX275" s="113"/>
      <c r="UWY275" s="113"/>
      <c r="UWZ275" s="113"/>
      <c r="UXA275" s="113"/>
      <c r="UXB275" s="113"/>
      <c r="UXC275" s="113"/>
      <c r="UXD275" s="113"/>
      <c r="UXE275" s="113"/>
      <c r="UXF275" s="113"/>
      <c r="UXG275" s="113"/>
      <c r="UXH275" s="113"/>
      <c r="UXI275" s="113"/>
      <c r="UXJ275" s="113"/>
      <c r="UXK275" s="113"/>
      <c r="UXL275" s="113"/>
      <c r="UXM275" s="113"/>
      <c r="UXN275" s="113"/>
      <c r="UXO275" s="113"/>
      <c r="UXP275" s="113"/>
      <c r="UXQ275" s="113"/>
      <c r="UXR275" s="113"/>
      <c r="UXS275" s="113"/>
      <c r="UXT275" s="113"/>
      <c r="UXU275" s="113"/>
      <c r="UXV275" s="113"/>
      <c r="UXW275" s="113"/>
      <c r="UXX275" s="113"/>
      <c r="UXY275" s="113"/>
      <c r="UXZ275" s="113"/>
      <c r="UYA275" s="113"/>
      <c r="UYB275" s="113"/>
      <c r="UYC275" s="113"/>
      <c r="UYD275" s="113"/>
      <c r="UYE275" s="113"/>
      <c r="UYF275" s="113"/>
      <c r="UYG275" s="113"/>
      <c r="UYH275" s="113"/>
      <c r="UYI275" s="113"/>
      <c r="UYJ275" s="113"/>
      <c r="UYK275" s="113"/>
      <c r="UYL275" s="113"/>
      <c r="UYM275" s="113"/>
      <c r="UYN275" s="113"/>
      <c r="UYO275" s="113"/>
      <c r="UYP275" s="113"/>
      <c r="UYQ275" s="113"/>
      <c r="UYR275" s="113"/>
      <c r="UYS275" s="113"/>
      <c r="UYT275" s="113"/>
      <c r="UYU275" s="113"/>
      <c r="UYV275" s="113"/>
      <c r="UYW275" s="113"/>
      <c r="UYX275" s="113"/>
      <c r="UYY275" s="113"/>
      <c r="UYZ275" s="113"/>
      <c r="UZA275" s="113"/>
      <c r="UZB275" s="113"/>
      <c r="UZC275" s="113"/>
      <c r="UZD275" s="113"/>
      <c r="UZE275" s="113"/>
      <c r="UZF275" s="113"/>
      <c r="UZG275" s="113"/>
      <c r="UZH275" s="113"/>
      <c r="UZI275" s="113"/>
      <c r="UZJ275" s="113"/>
      <c r="UZK275" s="113"/>
      <c r="UZL275" s="113"/>
      <c r="UZM275" s="113"/>
      <c r="UZN275" s="113"/>
      <c r="UZO275" s="113"/>
      <c r="UZP275" s="113"/>
      <c r="UZQ275" s="113"/>
      <c r="UZR275" s="113"/>
      <c r="UZS275" s="113"/>
      <c r="UZT275" s="113"/>
      <c r="UZU275" s="113"/>
      <c r="UZV275" s="113"/>
      <c r="UZW275" s="113"/>
      <c r="UZX275" s="113"/>
      <c r="UZY275" s="113"/>
      <c r="UZZ275" s="113"/>
      <c r="VAA275" s="113"/>
      <c r="VAB275" s="113"/>
      <c r="VAC275" s="113"/>
      <c r="VAD275" s="113"/>
      <c r="VAE275" s="113"/>
      <c r="VAF275" s="113"/>
      <c r="VAG275" s="113"/>
      <c r="VAH275" s="113"/>
      <c r="VAI275" s="113"/>
      <c r="VAJ275" s="113"/>
      <c r="VAK275" s="113"/>
      <c r="VAL275" s="113"/>
      <c r="VAM275" s="113"/>
      <c r="VAN275" s="113"/>
      <c r="VAO275" s="113"/>
      <c r="VAP275" s="113"/>
      <c r="VAQ275" s="113"/>
      <c r="VAR275" s="113"/>
      <c r="VAS275" s="113"/>
      <c r="VAT275" s="113"/>
      <c r="VAU275" s="113"/>
      <c r="VAV275" s="113"/>
      <c r="VAW275" s="113"/>
      <c r="VAX275" s="113"/>
      <c r="VAY275" s="113"/>
      <c r="VAZ275" s="113"/>
      <c r="VBA275" s="113"/>
      <c r="VBB275" s="113"/>
      <c r="VBC275" s="113"/>
      <c r="VBD275" s="113"/>
      <c r="VBE275" s="113"/>
      <c r="VBF275" s="113"/>
      <c r="VBG275" s="113"/>
      <c r="VBH275" s="113"/>
      <c r="VBI275" s="113"/>
      <c r="VBJ275" s="113"/>
      <c r="VBK275" s="113"/>
      <c r="VBL275" s="113"/>
      <c r="VBM275" s="113"/>
      <c r="VBN275" s="113"/>
      <c r="VBO275" s="113"/>
      <c r="VBP275" s="113"/>
      <c r="VBQ275" s="113"/>
      <c r="VBR275" s="113"/>
      <c r="VBS275" s="113"/>
      <c r="VBT275" s="113"/>
      <c r="VBU275" s="113"/>
      <c r="VBV275" s="113"/>
      <c r="VBW275" s="113"/>
      <c r="VBX275" s="113"/>
      <c r="VBY275" s="113"/>
      <c r="VBZ275" s="113"/>
      <c r="VCA275" s="113"/>
      <c r="VCB275" s="113"/>
      <c r="VCC275" s="113"/>
      <c r="VCD275" s="113"/>
      <c r="VCE275" s="113"/>
      <c r="VCF275" s="113"/>
      <c r="VCG275" s="113"/>
      <c r="VCH275" s="113"/>
      <c r="VCI275" s="113"/>
      <c r="VCJ275" s="113"/>
      <c r="VCK275" s="113"/>
      <c r="VCL275" s="113"/>
      <c r="VCM275" s="113"/>
      <c r="VCN275" s="113"/>
      <c r="VCO275" s="113"/>
      <c r="VCP275" s="113"/>
      <c r="VCQ275" s="113"/>
      <c r="VCR275" s="113"/>
      <c r="VCS275" s="113"/>
      <c r="VCT275" s="113"/>
      <c r="VCU275" s="113"/>
      <c r="VCV275" s="113"/>
      <c r="VCW275" s="113"/>
      <c r="VCX275" s="113"/>
      <c r="VCY275" s="113"/>
      <c r="VCZ275" s="113"/>
      <c r="VDA275" s="113"/>
      <c r="VDB275" s="113"/>
      <c r="VDC275" s="113"/>
      <c r="VDD275" s="113"/>
      <c r="VDE275" s="113"/>
      <c r="VDF275" s="113"/>
      <c r="VDG275" s="113"/>
      <c r="VDH275" s="113"/>
      <c r="VDI275" s="113"/>
      <c r="VDJ275" s="113"/>
      <c r="VDK275" s="113"/>
      <c r="VDL275" s="113"/>
      <c r="VDM275" s="113"/>
      <c r="VDN275" s="113"/>
      <c r="VDO275" s="113"/>
      <c r="VDP275" s="113"/>
      <c r="VDQ275" s="113"/>
      <c r="VDR275" s="113"/>
      <c r="VDS275" s="113"/>
      <c r="VDT275" s="113"/>
      <c r="VDU275" s="113"/>
      <c r="VDV275" s="113"/>
      <c r="VDW275" s="113"/>
      <c r="VDX275" s="113"/>
      <c r="VDY275" s="113"/>
      <c r="VDZ275" s="113"/>
      <c r="VEA275" s="113"/>
      <c r="VEB275" s="113"/>
      <c r="VEC275" s="113"/>
      <c r="VED275" s="113"/>
      <c r="VEE275" s="113"/>
      <c r="VEF275" s="113"/>
      <c r="VEG275" s="113"/>
      <c r="VEH275" s="113"/>
      <c r="VEI275" s="113"/>
      <c r="VEJ275" s="113"/>
      <c r="VEK275" s="113"/>
      <c r="VEL275" s="113"/>
      <c r="VEM275" s="113"/>
      <c r="VEN275" s="113"/>
      <c r="VEO275" s="113"/>
      <c r="VEP275" s="113"/>
      <c r="VEQ275" s="113"/>
      <c r="VER275" s="113"/>
      <c r="VES275" s="113"/>
      <c r="VET275" s="113"/>
      <c r="VEU275" s="113"/>
      <c r="VEV275" s="113"/>
      <c r="VEW275" s="113"/>
      <c r="VEX275" s="113"/>
      <c r="VEY275" s="113"/>
      <c r="VEZ275" s="113"/>
      <c r="VFA275" s="113"/>
      <c r="VFB275" s="113"/>
      <c r="VFC275" s="113"/>
      <c r="VFD275" s="113"/>
      <c r="VFE275" s="113"/>
      <c r="VFF275" s="113"/>
      <c r="VFG275" s="113"/>
      <c r="VFH275" s="113"/>
      <c r="VFI275" s="113"/>
      <c r="VFJ275" s="113"/>
      <c r="VFK275" s="113"/>
      <c r="VFL275" s="113"/>
      <c r="VFM275" s="113"/>
      <c r="VFN275" s="113"/>
      <c r="VFO275" s="113"/>
      <c r="VFP275" s="113"/>
      <c r="VFQ275" s="113"/>
      <c r="VFR275" s="113"/>
      <c r="VFS275" s="113"/>
      <c r="VFT275" s="113"/>
      <c r="VFU275" s="113"/>
      <c r="VFV275" s="113"/>
      <c r="VFW275" s="113"/>
      <c r="VFX275" s="113"/>
      <c r="VFY275" s="113"/>
      <c r="VFZ275" s="113"/>
      <c r="VGA275" s="113"/>
      <c r="VGB275" s="113"/>
      <c r="VGC275" s="113"/>
      <c r="VGD275" s="113"/>
      <c r="VGE275" s="113"/>
      <c r="VGF275" s="113"/>
      <c r="VGG275" s="113"/>
      <c r="VGH275" s="113"/>
      <c r="VGI275" s="113"/>
      <c r="VGJ275" s="113"/>
      <c r="VGK275" s="113"/>
      <c r="VGL275" s="113"/>
      <c r="VGM275" s="113"/>
      <c r="VGN275" s="113"/>
      <c r="VGO275" s="113"/>
      <c r="VGP275" s="113"/>
      <c r="VGQ275" s="113"/>
      <c r="VGR275" s="113"/>
      <c r="VGS275" s="113"/>
      <c r="VGT275" s="113"/>
      <c r="VGU275" s="113"/>
      <c r="VGV275" s="113"/>
      <c r="VGW275" s="113"/>
      <c r="VGX275" s="113"/>
      <c r="VGY275" s="113"/>
      <c r="VGZ275" s="113"/>
      <c r="VHA275" s="113"/>
      <c r="VHB275" s="113"/>
      <c r="VHC275" s="113"/>
      <c r="VHD275" s="113"/>
      <c r="VHE275" s="113"/>
      <c r="VHF275" s="113"/>
      <c r="VHG275" s="113"/>
      <c r="VHH275" s="113"/>
      <c r="VHI275" s="113"/>
      <c r="VHJ275" s="113"/>
      <c r="VHK275" s="113"/>
      <c r="VHL275" s="113"/>
      <c r="VHM275" s="113"/>
      <c r="VHN275" s="113"/>
      <c r="VHO275" s="113"/>
      <c r="VHP275" s="113"/>
      <c r="VHQ275" s="113"/>
      <c r="VHR275" s="113"/>
      <c r="VHS275" s="113"/>
      <c r="VHT275" s="113"/>
      <c r="VHU275" s="113"/>
      <c r="VHV275" s="113"/>
      <c r="VHW275" s="113"/>
      <c r="VHX275" s="113"/>
      <c r="VHY275" s="113"/>
      <c r="VHZ275" s="113"/>
      <c r="VIA275" s="113"/>
      <c r="VIB275" s="113"/>
      <c r="VIC275" s="113"/>
      <c r="VID275" s="113"/>
      <c r="VIE275" s="113"/>
      <c r="VIF275" s="113"/>
      <c r="VIG275" s="113"/>
      <c r="VIH275" s="113"/>
      <c r="VII275" s="113"/>
      <c r="VIJ275" s="113"/>
      <c r="VIK275" s="113"/>
      <c r="VIL275" s="113"/>
      <c r="VIM275" s="113"/>
      <c r="VIN275" s="113"/>
      <c r="VIO275" s="113"/>
      <c r="VIP275" s="113"/>
      <c r="VIQ275" s="113"/>
      <c r="VIR275" s="113"/>
      <c r="VIS275" s="113"/>
      <c r="VIT275" s="113"/>
      <c r="VIU275" s="113"/>
      <c r="VIV275" s="113"/>
      <c r="VIW275" s="113"/>
      <c r="VIX275" s="113"/>
      <c r="VIY275" s="113"/>
      <c r="VIZ275" s="113"/>
      <c r="VJA275" s="113"/>
      <c r="VJB275" s="113"/>
      <c r="VJC275" s="113"/>
      <c r="VJD275" s="113"/>
      <c r="VJE275" s="113"/>
      <c r="VJF275" s="113"/>
      <c r="VJG275" s="113"/>
      <c r="VJH275" s="113"/>
      <c r="VJI275" s="113"/>
      <c r="VJJ275" s="113"/>
      <c r="VJK275" s="113"/>
      <c r="VJL275" s="113"/>
      <c r="VJM275" s="113"/>
      <c r="VJN275" s="113"/>
      <c r="VJO275" s="113"/>
      <c r="VJP275" s="113"/>
      <c r="VJQ275" s="113"/>
      <c r="VJR275" s="113"/>
      <c r="VJS275" s="113"/>
      <c r="VJT275" s="113"/>
      <c r="VJU275" s="113"/>
      <c r="VJV275" s="113"/>
      <c r="VJW275" s="113"/>
      <c r="VJX275" s="113"/>
      <c r="VJY275" s="113"/>
      <c r="VJZ275" s="113"/>
      <c r="VKA275" s="113"/>
      <c r="VKB275" s="113"/>
      <c r="VKC275" s="113"/>
      <c r="VKD275" s="113"/>
      <c r="VKE275" s="113"/>
      <c r="VKF275" s="113"/>
      <c r="VKG275" s="113"/>
      <c r="VKH275" s="113"/>
      <c r="VKI275" s="113"/>
      <c r="VKJ275" s="113"/>
      <c r="VKK275" s="113"/>
      <c r="VKL275" s="113"/>
      <c r="VKM275" s="113"/>
      <c r="VKN275" s="113"/>
      <c r="VKO275" s="113"/>
      <c r="VKP275" s="113"/>
      <c r="VKQ275" s="113"/>
      <c r="VKR275" s="113"/>
      <c r="VKS275" s="113"/>
      <c r="VKT275" s="113"/>
      <c r="VKU275" s="113"/>
      <c r="VKV275" s="113"/>
      <c r="VKW275" s="113"/>
      <c r="VKX275" s="113"/>
      <c r="VKY275" s="113"/>
      <c r="VKZ275" s="113"/>
      <c r="VLA275" s="113"/>
      <c r="VLB275" s="113"/>
      <c r="VLC275" s="113"/>
      <c r="VLD275" s="113"/>
      <c r="VLE275" s="113"/>
      <c r="VLF275" s="113"/>
      <c r="VLG275" s="113"/>
      <c r="VLH275" s="113"/>
      <c r="VLI275" s="113"/>
      <c r="VLJ275" s="113"/>
      <c r="VLK275" s="113"/>
      <c r="VLL275" s="113"/>
      <c r="VLM275" s="113"/>
      <c r="VLN275" s="113"/>
      <c r="VLO275" s="113"/>
      <c r="VLP275" s="113"/>
      <c r="VLQ275" s="113"/>
      <c r="VLR275" s="113"/>
      <c r="VLS275" s="113"/>
      <c r="VLT275" s="113"/>
      <c r="VLU275" s="113"/>
      <c r="VLV275" s="113"/>
      <c r="VLW275" s="113"/>
      <c r="VLX275" s="113"/>
      <c r="VLY275" s="113"/>
      <c r="VLZ275" s="113"/>
      <c r="VMA275" s="113"/>
      <c r="VMB275" s="113"/>
      <c r="VMC275" s="113"/>
      <c r="VMD275" s="113"/>
      <c r="VME275" s="113"/>
      <c r="VMF275" s="113"/>
      <c r="VMG275" s="113"/>
      <c r="VMH275" s="113"/>
      <c r="VMI275" s="113"/>
      <c r="VMJ275" s="113"/>
      <c r="VMK275" s="113"/>
      <c r="VML275" s="113"/>
      <c r="VMM275" s="113"/>
      <c r="VMN275" s="113"/>
      <c r="VMO275" s="113"/>
      <c r="VMP275" s="113"/>
      <c r="VMQ275" s="113"/>
      <c r="VMR275" s="113"/>
      <c r="VMS275" s="113"/>
      <c r="VMT275" s="113"/>
      <c r="VMU275" s="113"/>
      <c r="VMV275" s="113"/>
      <c r="VMW275" s="113"/>
      <c r="VMX275" s="113"/>
      <c r="VMY275" s="113"/>
      <c r="VMZ275" s="113"/>
      <c r="VNA275" s="113"/>
      <c r="VNB275" s="113"/>
      <c r="VNC275" s="113"/>
      <c r="VND275" s="113"/>
      <c r="VNE275" s="113"/>
      <c r="VNF275" s="113"/>
      <c r="VNG275" s="113"/>
      <c r="VNH275" s="113"/>
      <c r="VNI275" s="113"/>
      <c r="VNJ275" s="113"/>
      <c r="VNK275" s="113"/>
      <c r="VNL275" s="113"/>
      <c r="VNM275" s="113"/>
      <c r="VNN275" s="113"/>
      <c r="VNO275" s="113"/>
      <c r="VNP275" s="113"/>
      <c r="VNQ275" s="113"/>
      <c r="VNR275" s="113"/>
      <c r="VNS275" s="113"/>
      <c r="VNT275" s="113"/>
      <c r="VNU275" s="113"/>
      <c r="VNV275" s="113"/>
      <c r="VNW275" s="113"/>
      <c r="VNX275" s="113"/>
      <c r="VNY275" s="113"/>
      <c r="VNZ275" s="113"/>
      <c r="VOA275" s="113"/>
      <c r="VOB275" s="113"/>
      <c r="VOC275" s="113"/>
      <c r="VOD275" s="113"/>
      <c r="VOE275" s="113"/>
      <c r="VOF275" s="113"/>
      <c r="VOG275" s="113"/>
      <c r="VOH275" s="113"/>
      <c r="VOI275" s="113"/>
      <c r="VOJ275" s="113"/>
      <c r="VOK275" s="113"/>
      <c r="VOL275" s="113"/>
      <c r="VOM275" s="113"/>
      <c r="VON275" s="113"/>
      <c r="VOO275" s="113"/>
      <c r="VOP275" s="113"/>
      <c r="VOQ275" s="113"/>
      <c r="VOR275" s="113"/>
      <c r="VOS275" s="113"/>
      <c r="VOT275" s="113"/>
      <c r="VOU275" s="113"/>
      <c r="VOV275" s="113"/>
      <c r="VOW275" s="113"/>
      <c r="VOX275" s="113"/>
      <c r="VOY275" s="113"/>
      <c r="VOZ275" s="113"/>
      <c r="VPA275" s="113"/>
      <c r="VPB275" s="113"/>
      <c r="VPC275" s="113"/>
      <c r="VPD275" s="113"/>
      <c r="VPE275" s="113"/>
      <c r="VPF275" s="113"/>
      <c r="VPG275" s="113"/>
      <c r="VPH275" s="113"/>
      <c r="VPI275" s="113"/>
      <c r="VPJ275" s="113"/>
      <c r="VPK275" s="113"/>
      <c r="VPL275" s="113"/>
      <c r="VPM275" s="113"/>
      <c r="VPN275" s="113"/>
      <c r="VPO275" s="113"/>
      <c r="VPP275" s="113"/>
      <c r="VPQ275" s="113"/>
      <c r="VPR275" s="113"/>
      <c r="VPS275" s="113"/>
      <c r="VPT275" s="113"/>
      <c r="VPU275" s="113"/>
      <c r="VPV275" s="113"/>
      <c r="VPW275" s="113"/>
      <c r="VPX275" s="113"/>
      <c r="VPY275" s="113"/>
      <c r="VPZ275" s="113"/>
      <c r="VQA275" s="113"/>
      <c r="VQB275" s="113"/>
      <c r="VQC275" s="113"/>
      <c r="VQD275" s="113"/>
      <c r="VQE275" s="113"/>
      <c r="VQF275" s="113"/>
      <c r="VQG275" s="113"/>
      <c r="VQH275" s="113"/>
      <c r="VQI275" s="113"/>
      <c r="VQJ275" s="113"/>
      <c r="VQK275" s="113"/>
      <c r="VQL275" s="113"/>
      <c r="VQM275" s="113"/>
      <c r="VQN275" s="113"/>
      <c r="VQO275" s="113"/>
      <c r="VQP275" s="113"/>
      <c r="VQQ275" s="113"/>
      <c r="VQR275" s="113"/>
      <c r="VQS275" s="113"/>
      <c r="VQT275" s="113"/>
      <c r="VQU275" s="113"/>
      <c r="VQV275" s="113"/>
      <c r="VQW275" s="113"/>
      <c r="VQX275" s="113"/>
      <c r="VQY275" s="113"/>
      <c r="VQZ275" s="113"/>
      <c r="VRA275" s="113"/>
      <c r="VRB275" s="113"/>
      <c r="VRC275" s="113"/>
      <c r="VRD275" s="113"/>
      <c r="VRE275" s="113"/>
      <c r="VRF275" s="113"/>
      <c r="VRG275" s="113"/>
      <c r="VRH275" s="113"/>
      <c r="VRI275" s="113"/>
      <c r="VRJ275" s="113"/>
      <c r="VRK275" s="113"/>
      <c r="VRL275" s="113"/>
      <c r="VRM275" s="113"/>
      <c r="VRN275" s="113"/>
      <c r="VRO275" s="113"/>
      <c r="VRP275" s="113"/>
      <c r="VRQ275" s="113"/>
      <c r="VRR275" s="113"/>
      <c r="VRS275" s="113"/>
      <c r="VRT275" s="113"/>
      <c r="VRU275" s="113"/>
      <c r="VRV275" s="113"/>
      <c r="VRW275" s="113"/>
      <c r="VRX275" s="113"/>
      <c r="VRY275" s="113"/>
      <c r="VRZ275" s="113"/>
      <c r="VSA275" s="113"/>
      <c r="VSB275" s="113"/>
      <c r="VSC275" s="113"/>
      <c r="VSD275" s="113"/>
      <c r="VSE275" s="113"/>
      <c r="VSF275" s="113"/>
      <c r="VSG275" s="113"/>
      <c r="VSH275" s="113"/>
      <c r="VSI275" s="113"/>
      <c r="VSJ275" s="113"/>
      <c r="VSK275" s="113"/>
      <c r="VSL275" s="113"/>
      <c r="VSM275" s="113"/>
      <c r="VSN275" s="113"/>
      <c r="VSO275" s="113"/>
      <c r="VSP275" s="113"/>
      <c r="VSQ275" s="113"/>
      <c r="VSR275" s="113"/>
      <c r="VSS275" s="113"/>
      <c r="VST275" s="113"/>
      <c r="VSU275" s="113"/>
      <c r="VSV275" s="113"/>
      <c r="VSW275" s="113"/>
      <c r="VSX275" s="113"/>
      <c r="VSY275" s="113"/>
      <c r="VSZ275" s="113"/>
      <c r="VTA275" s="113"/>
      <c r="VTB275" s="113"/>
      <c r="VTC275" s="113"/>
      <c r="VTD275" s="113"/>
      <c r="VTE275" s="113"/>
      <c r="VTF275" s="113"/>
      <c r="VTG275" s="113"/>
      <c r="VTH275" s="113"/>
      <c r="VTI275" s="113"/>
      <c r="VTJ275" s="113"/>
      <c r="VTK275" s="113"/>
      <c r="VTL275" s="113"/>
      <c r="VTM275" s="113"/>
      <c r="VTN275" s="113"/>
      <c r="VTO275" s="113"/>
      <c r="VTP275" s="113"/>
      <c r="VTQ275" s="113"/>
      <c r="VTR275" s="113"/>
      <c r="VTS275" s="113"/>
      <c r="VTT275" s="113"/>
      <c r="VTU275" s="113"/>
      <c r="VTV275" s="113"/>
      <c r="VTW275" s="113"/>
      <c r="VTX275" s="113"/>
      <c r="VTY275" s="113"/>
      <c r="VTZ275" s="113"/>
      <c r="VUA275" s="113"/>
      <c r="VUB275" s="113"/>
      <c r="VUC275" s="113"/>
      <c r="VUD275" s="113"/>
      <c r="VUE275" s="113"/>
      <c r="VUF275" s="113"/>
      <c r="VUG275" s="113"/>
      <c r="VUH275" s="113"/>
      <c r="VUI275" s="113"/>
      <c r="VUJ275" s="113"/>
      <c r="VUK275" s="113"/>
      <c r="VUL275" s="113"/>
      <c r="VUM275" s="113"/>
      <c r="VUN275" s="113"/>
      <c r="VUO275" s="113"/>
      <c r="VUP275" s="113"/>
      <c r="VUQ275" s="113"/>
      <c r="VUR275" s="113"/>
      <c r="VUS275" s="113"/>
      <c r="VUT275" s="113"/>
      <c r="VUU275" s="113"/>
      <c r="VUV275" s="113"/>
      <c r="VUW275" s="113"/>
      <c r="VUX275" s="113"/>
      <c r="VUY275" s="113"/>
      <c r="VUZ275" s="113"/>
      <c r="VVA275" s="113"/>
      <c r="VVB275" s="113"/>
      <c r="VVC275" s="113"/>
      <c r="VVD275" s="113"/>
      <c r="VVE275" s="113"/>
      <c r="VVF275" s="113"/>
      <c r="VVG275" s="113"/>
      <c r="VVH275" s="113"/>
      <c r="VVI275" s="113"/>
      <c r="VVJ275" s="113"/>
      <c r="VVK275" s="113"/>
      <c r="VVL275" s="113"/>
      <c r="VVM275" s="113"/>
      <c r="VVN275" s="113"/>
      <c r="VVO275" s="113"/>
      <c r="VVP275" s="113"/>
      <c r="VVQ275" s="113"/>
      <c r="VVR275" s="113"/>
      <c r="VVS275" s="113"/>
      <c r="VVT275" s="113"/>
      <c r="VVU275" s="113"/>
      <c r="VVV275" s="113"/>
      <c r="VVW275" s="113"/>
      <c r="VVX275" s="113"/>
      <c r="VVY275" s="113"/>
      <c r="VVZ275" s="113"/>
      <c r="VWA275" s="113"/>
      <c r="VWB275" s="113"/>
      <c r="VWC275" s="113"/>
      <c r="VWD275" s="113"/>
      <c r="VWE275" s="113"/>
      <c r="VWF275" s="113"/>
      <c r="VWG275" s="113"/>
      <c r="VWH275" s="113"/>
      <c r="VWI275" s="113"/>
      <c r="VWJ275" s="113"/>
      <c r="VWK275" s="113"/>
      <c r="VWL275" s="113"/>
      <c r="VWM275" s="113"/>
      <c r="VWN275" s="113"/>
      <c r="VWO275" s="113"/>
      <c r="VWP275" s="113"/>
      <c r="VWQ275" s="113"/>
      <c r="VWR275" s="113"/>
      <c r="VWS275" s="113"/>
      <c r="VWT275" s="113"/>
      <c r="VWU275" s="113"/>
      <c r="VWV275" s="113"/>
      <c r="VWW275" s="113"/>
      <c r="VWX275" s="113"/>
      <c r="VWY275" s="113"/>
      <c r="VWZ275" s="113"/>
      <c r="VXA275" s="113"/>
      <c r="VXB275" s="113"/>
      <c r="VXC275" s="113"/>
      <c r="VXD275" s="113"/>
      <c r="VXE275" s="113"/>
      <c r="VXF275" s="113"/>
      <c r="VXG275" s="113"/>
      <c r="VXH275" s="113"/>
      <c r="VXI275" s="113"/>
      <c r="VXJ275" s="113"/>
      <c r="VXK275" s="113"/>
      <c r="VXL275" s="113"/>
      <c r="VXM275" s="113"/>
      <c r="VXN275" s="113"/>
      <c r="VXO275" s="113"/>
      <c r="VXP275" s="113"/>
      <c r="VXQ275" s="113"/>
      <c r="VXR275" s="113"/>
      <c r="VXS275" s="113"/>
      <c r="VXT275" s="113"/>
      <c r="VXU275" s="113"/>
      <c r="VXV275" s="113"/>
      <c r="VXW275" s="113"/>
      <c r="VXX275" s="113"/>
      <c r="VXY275" s="113"/>
      <c r="VXZ275" s="113"/>
      <c r="VYA275" s="113"/>
      <c r="VYB275" s="113"/>
      <c r="VYC275" s="113"/>
      <c r="VYD275" s="113"/>
      <c r="VYE275" s="113"/>
      <c r="VYF275" s="113"/>
      <c r="VYG275" s="113"/>
      <c r="VYH275" s="113"/>
      <c r="VYI275" s="113"/>
      <c r="VYJ275" s="113"/>
      <c r="VYK275" s="113"/>
      <c r="VYL275" s="113"/>
      <c r="VYM275" s="113"/>
      <c r="VYN275" s="113"/>
      <c r="VYO275" s="113"/>
      <c r="VYP275" s="113"/>
      <c r="VYQ275" s="113"/>
      <c r="VYR275" s="113"/>
      <c r="VYS275" s="113"/>
      <c r="VYT275" s="113"/>
      <c r="VYU275" s="113"/>
      <c r="VYV275" s="113"/>
      <c r="VYW275" s="113"/>
      <c r="VYX275" s="113"/>
      <c r="VYY275" s="113"/>
      <c r="VYZ275" s="113"/>
      <c r="VZA275" s="113"/>
      <c r="VZB275" s="113"/>
      <c r="VZC275" s="113"/>
      <c r="VZD275" s="113"/>
      <c r="VZE275" s="113"/>
      <c r="VZF275" s="113"/>
      <c r="VZG275" s="113"/>
      <c r="VZH275" s="113"/>
      <c r="VZI275" s="113"/>
      <c r="VZJ275" s="113"/>
      <c r="VZK275" s="113"/>
      <c r="VZL275" s="113"/>
      <c r="VZM275" s="113"/>
      <c r="VZN275" s="113"/>
      <c r="VZO275" s="113"/>
      <c r="VZP275" s="113"/>
      <c r="VZQ275" s="113"/>
      <c r="VZR275" s="113"/>
      <c r="VZS275" s="113"/>
      <c r="VZT275" s="113"/>
      <c r="VZU275" s="113"/>
      <c r="VZV275" s="113"/>
      <c r="VZW275" s="113"/>
      <c r="VZX275" s="113"/>
      <c r="VZY275" s="113"/>
      <c r="VZZ275" s="113"/>
      <c r="WAA275" s="113"/>
      <c r="WAB275" s="113"/>
      <c r="WAC275" s="113"/>
      <c r="WAD275" s="113"/>
      <c r="WAE275" s="113"/>
      <c r="WAF275" s="113"/>
      <c r="WAG275" s="113"/>
      <c r="WAH275" s="113"/>
      <c r="WAI275" s="113"/>
      <c r="WAJ275" s="113"/>
      <c r="WAK275" s="113"/>
      <c r="WAL275" s="113"/>
      <c r="WAM275" s="113"/>
      <c r="WAN275" s="113"/>
      <c r="WAO275" s="113"/>
      <c r="WAP275" s="113"/>
      <c r="WAQ275" s="113"/>
      <c r="WAR275" s="113"/>
      <c r="WAS275" s="113"/>
      <c r="WAT275" s="113"/>
      <c r="WAU275" s="113"/>
      <c r="WAV275" s="113"/>
      <c r="WAW275" s="113"/>
      <c r="WAX275" s="113"/>
      <c r="WAY275" s="113"/>
      <c r="WAZ275" s="113"/>
      <c r="WBA275" s="113"/>
      <c r="WBB275" s="113"/>
      <c r="WBC275" s="113"/>
      <c r="WBD275" s="113"/>
      <c r="WBE275" s="113"/>
      <c r="WBF275" s="113"/>
      <c r="WBG275" s="113"/>
      <c r="WBH275" s="113"/>
      <c r="WBI275" s="113"/>
      <c r="WBJ275" s="113"/>
      <c r="WBK275" s="113"/>
      <c r="WBL275" s="113"/>
      <c r="WBM275" s="113"/>
      <c r="WBN275" s="113"/>
      <c r="WBO275" s="113"/>
      <c r="WBP275" s="113"/>
      <c r="WBQ275" s="113"/>
      <c r="WBR275" s="113"/>
      <c r="WBS275" s="113"/>
      <c r="WBT275" s="113"/>
      <c r="WBU275" s="113"/>
      <c r="WBV275" s="113"/>
      <c r="WBW275" s="113"/>
      <c r="WBX275" s="113"/>
      <c r="WBY275" s="113"/>
      <c r="WBZ275" s="113"/>
      <c r="WCA275" s="113"/>
      <c r="WCB275" s="113"/>
      <c r="WCC275" s="113"/>
      <c r="WCD275" s="113"/>
      <c r="WCE275" s="113"/>
      <c r="WCF275" s="113"/>
      <c r="WCG275" s="113"/>
      <c r="WCH275" s="113"/>
      <c r="WCI275" s="113"/>
      <c r="WCJ275" s="113"/>
      <c r="WCK275" s="113"/>
      <c r="WCL275" s="113"/>
      <c r="WCM275" s="113"/>
      <c r="WCN275" s="113"/>
      <c r="WCO275" s="113"/>
      <c r="WCP275" s="113"/>
      <c r="WCQ275" s="113"/>
      <c r="WCR275" s="113"/>
      <c r="WCS275" s="113"/>
      <c r="WCT275" s="113"/>
      <c r="WCU275" s="113"/>
      <c r="WCV275" s="113"/>
      <c r="WCW275" s="113"/>
      <c r="WCX275" s="113"/>
      <c r="WCY275" s="113"/>
      <c r="WCZ275" s="113"/>
      <c r="WDA275" s="113"/>
      <c r="WDB275" s="113"/>
      <c r="WDC275" s="113"/>
      <c r="WDD275" s="113"/>
      <c r="WDE275" s="113"/>
      <c r="WDF275" s="113"/>
      <c r="WDG275" s="113"/>
      <c r="WDH275" s="113"/>
      <c r="WDI275" s="113"/>
      <c r="WDJ275" s="113"/>
      <c r="WDK275" s="113"/>
      <c r="WDL275" s="113"/>
      <c r="WDM275" s="113"/>
      <c r="WDN275" s="113"/>
      <c r="WDO275" s="113"/>
      <c r="WDP275" s="113"/>
      <c r="WDQ275" s="113"/>
      <c r="WDR275" s="113"/>
      <c r="WDS275" s="113"/>
      <c r="WDT275" s="113"/>
      <c r="WDU275" s="113"/>
      <c r="WDV275" s="113"/>
      <c r="WDW275" s="113"/>
      <c r="WDX275" s="113"/>
      <c r="WDY275" s="113"/>
      <c r="WDZ275" s="113"/>
      <c r="WEA275" s="113"/>
      <c r="WEB275" s="113"/>
      <c r="WEC275" s="113"/>
      <c r="WED275" s="113"/>
      <c r="WEE275" s="113"/>
      <c r="WEF275" s="113"/>
      <c r="WEG275" s="113"/>
      <c r="WEH275" s="113"/>
      <c r="WEI275" s="113"/>
      <c r="WEJ275" s="113"/>
      <c r="WEK275" s="113"/>
      <c r="WEL275" s="113"/>
      <c r="WEM275" s="113"/>
      <c r="WEN275" s="113"/>
      <c r="WEO275" s="113"/>
      <c r="WEP275" s="113"/>
      <c r="WEQ275" s="113"/>
      <c r="WER275" s="113"/>
      <c r="WES275" s="113"/>
      <c r="WET275" s="113"/>
      <c r="WEU275" s="113"/>
      <c r="WEV275" s="113"/>
      <c r="WEW275" s="113"/>
      <c r="WEX275" s="113"/>
      <c r="WEY275" s="113"/>
      <c r="WEZ275" s="113"/>
      <c r="WFA275" s="113"/>
      <c r="WFB275" s="113"/>
      <c r="WFC275" s="113"/>
      <c r="WFD275" s="113"/>
      <c r="WFE275" s="113"/>
      <c r="WFF275" s="113"/>
      <c r="WFG275" s="113"/>
      <c r="WFH275" s="113"/>
      <c r="WFI275" s="113"/>
      <c r="WFJ275" s="113"/>
      <c r="WFK275" s="113"/>
      <c r="WFL275" s="113"/>
      <c r="WFM275" s="113"/>
      <c r="WFN275" s="113"/>
      <c r="WFO275" s="113"/>
      <c r="WFP275" s="113"/>
      <c r="WFQ275" s="113"/>
      <c r="WFR275" s="113"/>
      <c r="WFS275" s="113"/>
      <c r="WFT275" s="113"/>
      <c r="WFU275" s="113"/>
      <c r="WFV275" s="113"/>
      <c r="WFW275" s="113"/>
      <c r="WFX275" s="113"/>
      <c r="WFY275" s="113"/>
      <c r="WFZ275" s="113"/>
      <c r="WGA275" s="113"/>
      <c r="WGB275" s="113"/>
      <c r="WGC275" s="113"/>
      <c r="WGD275" s="113"/>
      <c r="WGE275" s="113"/>
      <c r="WGF275" s="113"/>
      <c r="WGG275" s="113"/>
      <c r="WGH275" s="113"/>
      <c r="WGI275" s="113"/>
      <c r="WGJ275" s="113"/>
      <c r="WGK275" s="113"/>
      <c r="WGL275" s="113"/>
      <c r="WGM275" s="113"/>
      <c r="WGN275" s="113"/>
      <c r="WGO275" s="113"/>
      <c r="WGP275" s="113"/>
      <c r="WGQ275" s="113"/>
      <c r="WGR275" s="113"/>
      <c r="WGS275" s="113"/>
      <c r="WGT275" s="113"/>
      <c r="WGU275" s="113"/>
      <c r="WGV275" s="113"/>
      <c r="WGW275" s="113"/>
      <c r="WGX275" s="113"/>
      <c r="WGY275" s="113"/>
      <c r="WGZ275" s="113"/>
      <c r="WHA275" s="113"/>
      <c r="WHB275" s="113"/>
      <c r="WHC275" s="113"/>
      <c r="WHD275" s="113"/>
      <c r="WHE275" s="113"/>
      <c r="WHF275" s="113"/>
      <c r="WHG275" s="113"/>
      <c r="WHH275" s="113"/>
      <c r="WHI275" s="113"/>
      <c r="WHJ275" s="113"/>
      <c r="WHK275" s="113"/>
      <c r="WHL275" s="113"/>
      <c r="WHM275" s="113"/>
      <c r="WHN275" s="113"/>
      <c r="WHO275" s="113"/>
      <c r="WHP275" s="113"/>
      <c r="WHQ275" s="113"/>
      <c r="WHR275" s="113"/>
      <c r="WHS275" s="113"/>
      <c r="WHT275" s="113"/>
      <c r="WHU275" s="113"/>
      <c r="WHV275" s="113"/>
      <c r="WHW275" s="113"/>
      <c r="WHX275" s="113"/>
      <c r="WHY275" s="113"/>
      <c r="WHZ275" s="113"/>
      <c r="WIA275" s="113"/>
      <c r="WIB275" s="113"/>
      <c r="WIC275" s="113"/>
      <c r="WID275" s="113"/>
      <c r="WIE275" s="113"/>
      <c r="WIF275" s="113"/>
      <c r="WIG275" s="113"/>
      <c r="WIH275" s="113"/>
      <c r="WII275" s="113"/>
      <c r="WIJ275" s="113"/>
      <c r="WIK275" s="113"/>
      <c r="WIL275" s="113"/>
      <c r="WIM275" s="113"/>
      <c r="WIN275" s="113"/>
      <c r="WIO275" s="113"/>
      <c r="WIP275" s="113"/>
      <c r="WIQ275" s="113"/>
      <c r="WIR275" s="113"/>
      <c r="WIS275" s="113"/>
      <c r="WIT275" s="113"/>
      <c r="WIU275" s="113"/>
      <c r="WIV275" s="113"/>
      <c r="WIW275" s="113"/>
      <c r="WIX275" s="113"/>
      <c r="WIY275" s="113"/>
      <c r="WIZ275" s="113"/>
      <c r="WJA275" s="113"/>
      <c r="WJB275" s="113"/>
      <c r="WJC275" s="113"/>
      <c r="WJD275" s="113"/>
      <c r="WJE275" s="113"/>
      <c r="WJF275" s="113"/>
      <c r="WJG275" s="113"/>
      <c r="WJH275" s="113"/>
      <c r="WJI275" s="113"/>
      <c r="WJJ275" s="113"/>
      <c r="WJK275" s="113"/>
      <c r="WJL275" s="113"/>
      <c r="WJM275" s="113"/>
      <c r="WJN275" s="113"/>
      <c r="WJO275" s="113"/>
      <c r="WJP275" s="113"/>
      <c r="WJQ275" s="113"/>
      <c r="WJR275" s="113"/>
      <c r="WJS275" s="113"/>
      <c r="WJT275" s="113"/>
      <c r="WJU275" s="113"/>
      <c r="WJV275" s="113"/>
      <c r="WJW275" s="113"/>
      <c r="WJX275" s="113"/>
      <c r="WJY275" s="113"/>
      <c r="WJZ275" s="113"/>
      <c r="WKA275" s="113"/>
      <c r="WKB275" s="113"/>
      <c r="WKC275" s="113"/>
      <c r="WKD275" s="113"/>
      <c r="WKE275" s="113"/>
      <c r="WKF275" s="113"/>
      <c r="WKG275" s="113"/>
      <c r="WKH275" s="113"/>
      <c r="WKI275" s="113"/>
      <c r="WKJ275" s="113"/>
      <c r="WKK275" s="113"/>
      <c r="WKL275" s="113"/>
      <c r="WKM275" s="113"/>
      <c r="WKN275" s="113"/>
      <c r="WKO275" s="113"/>
      <c r="WKP275" s="113"/>
      <c r="WKQ275" s="113"/>
      <c r="WKR275" s="113"/>
      <c r="WKS275" s="113"/>
      <c r="WKT275" s="113"/>
      <c r="WKU275" s="113"/>
      <c r="WKV275" s="113"/>
      <c r="WKW275" s="113"/>
      <c r="WKX275" s="113"/>
      <c r="WKY275" s="113"/>
      <c r="WKZ275" s="113"/>
      <c r="WLA275" s="113"/>
      <c r="WLB275" s="113"/>
      <c r="WLC275" s="113"/>
      <c r="WLD275" s="113"/>
      <c r="WLE275" s="113"/>
      <c r="WLF275" s="113"/>
      <c r="WLG275" s="113"/>
      <c r="WLH275" s="113"/>
      <c r="WLI275" s="113"/>
      <c r="WLJ275" s="113"/>
      <c r="WLK275" s="113"/>
      <c r="WLL275" s="113"/>
      <c r="WLM275" s="113"/>
      <c r="WLN275" s="113"/>
      <c r="WLO275" s="113"/>
      <c r="WLP275" s="113"/>
      <c r="WLQ275" s="113"/>
      <c r="WLR275" s="113"/>
      <c r="WLS275" s="113"/>
      <c r="WLT275" s="113"/>
      <c r="WLU275" s="113"/>
      <c r="WLV275" s="113"/>
      <c r="WLW275" s="113"/>
      <c r="WLX275" s="113"/>
      <c r="WLY275" s="113"/>
      <c r="WLZ275" s="113"/>
      <c r="WMA275" s="113"/>
      <c r="WMB275" s="113"/>
      <c r="WMC275" s="113"/>
      <c r="WMD275" s="113"/>
      <c r="WME275" s="113"/>
      <c r="WMF275" s="113"/>
      <c r="WMG275" s="113"/>
      <c r="WMH275" s="113"/>
      <c r="WMI275" s="113"/>
      <c r="WMJ275" s="113"/>
      <c r="WMK275" s="113"/>
      <c r="WML275" s="113"/>
      <c r="WMM275" s="113"/>
      <c r="WMN275" s="113"/>
      <c r="WMO275" s="113"/>
      <c r="WMP275" s="113"/>
      <c r="WMQ275" s="113"/>
      <c r="WMR275" s="113"/>
      <c r="WMS275" s="113"/>
      <c r="WMT275" s="113"/>
      <c r="WMU275" s="113"/>
      <c r="WMV275" s="113"/>
      <c r="WMW275" s="113"/>
      <c r="WMX275" s="113"/>
      <c r="WMY275" s="113"/>
      <c r="WMZ275" s="113"/>
      <c r="WNA275" s="113"/>
      <c r="WNB275" s="113"/>
      <c r="WNC275" s="113"/>
      <c r="WND275" s="113"/>
      <c r="WNE275" s="113"/>
      <c r="WNF275" s="113"/>
      <c r="WNG275" s="113"/>
      <c r="WNH275" s="113"/>
      <c r="WNI275" s="113"/>
      <c r="WNJ275" s="113"/>
      <c r="WNK275" s="113"/>
      <c r="WNL275" s="113"/>
      <c r="WNM275" s="113"/>
      <c r="WNN275" s="113"/>
      <c r="WNO275" s="113"/>
      <c r="WNP275" s="113"/>
      <c r="WNQ275" s="113"/>
      <c r="WNR275" s="113"/>
      <c r="WNS275" s="113"/>
      <c r="WNT275" s="113"/>
      <c r="WNU275" s="113"/>
      <c r="WNV275" s="113"/>
      <c r="WNW275" s="113"/>
      <c r="WNX275" s="113"/>
      <c r="WNY275" s="113"/>
      <c r="WNZ275" s="113"/>
      <c r="WOA275" s="113"/>
      <c r="WOB275" s="113"/>
      <c r="WOC275" s="113"/>
      <c r="WOD275" s="113"/>
      <c r="WOE275" s="113"/>
      <c r="WOF275" s="113"/>
      <c r="WOG275" s="113"/>
      <c r="WOH275" s="113"/>
      <c r="WOI275" s="113"/>
      <c r="WOJ275" s="113"/>
      <c r="WOK275" s="113"/>
      <c r="WOL275" s="113"/>
      <c r="WOM275" s="113"/>
      <c r="WON275" s="113"/>
      <c r="WOO275" s="113"/>
      <c r="WOP275" s="113"/>
      <c r="WOQ275" s="113"/>
      <c r="WOR275" s="113"/>
      <c r="WOS275" s="113"/>
      <c r="WOT275" s="113"/>
      <c r="WOU275" s="113"/>
      <c r="WOV275" s="113"/>
      <c r="WOW275" s="113"/>
      <c r="WOX275" s="113"/>
      <c r="WOY275" s="113"/>
      <c r="WOZ275" s="113"/>
      <c r="WPA275" s="113"/>
      <c r="WPB275" s="113"/>
      <c r="WPC275" s="113"/>
      <c r="WPD275" s="113"/>
      <c r="WPE275" s="113"/>
      <c r="WPF275" s="113"/>
      <c r="WPG275" s="113"/>
      <c r="WPH275" s="113"/>
      <c r="WPI275" s="113"/>
      <c r="WPJ275" s="113"/>
      <c r="WPK275" s="113"/>
      <c r="WPL275" s="113"/>
      <c r="WPM275" s="113"/>
      <c r="WPN275" s="113"/>
      <c r="WPO275" s="113"/>
      <c r="WPP275" s="113"/>
      <c r="WPQ275" s="113"/>
      <c r="WPR275" s="113"/>
      <c r="WPS275" s="113"/>
      <c r="WPT275" s="113"/>
      <c r="WPU275" s="113"/>
      <c r="WPV275" s="113"/>
      <c r="WPW275" s="113"/>
      <c r="WPX275" s="113"/>
      <c r="WPY275" s="113"/>
      <c r="WPZ275" s="113"/>
      <c r="WQA275" s="113"/>
      <c r="WQB275" s="113"/>
      <c r="WQC275" s="113"/>
      <c r="WQD275" s="113"/>
      <c r="WQE275" s="113"/>
      <c r="WQF275" s="113"/>
      <c r="WQG275" s="113"/>
      <c r="WQH275" s="113"/>
      <c r="WQI275" s="113"/>
      <c r="WQJ275" s="113"/>
      <c r="WQK275" s="113"/>
      <c r="WQL275" s="113"/>
      <c r="WQM275" s="113"/>
      <c r="WQN275" s="113"/>
      <c r="WQO275" s="113"/>
      <c r="WQP275" s="113"/>
      <c r="WQQ275" s="113"/>
      <c r="WQR275" s="113"/>
      <c r="WQS275" s="113"/>
      <c r="WQT275" s="113"/>
      <c r="WQU275" s="113"/>
      <c r="WQV275" s="113"/>
      <c r="WQW275" s="113"/>
      <c r="WQX275" s="113"/>
      <c r="WQY275" s="113"/>
      <c r="WQZ275" s="113"/>
      <c r="WRA275" s="113"/>
      <c r="WRB275" s="113"/>
      <c r="WRC275" s="113"/>
      <c r="WRD275" s="113"/>
      <c r="WRE275" s="113"/>
      <c r="WRF275" s="113"/>
      <c r="WRG275" s="113"/>
      <c r="WRH275" s="113"/>
      <c r="WRI275" s="113"/>
      <c r="WRJ275" s="113"/>
      <c r="WRK275" s="113"/>
      <c r="WRL275" s="113"/>
      <c r="WRM275" s="113"/>
      <c r="WRN275" s="113"/>
      <c r="WRO275" s="113"/>
      <c r="WRP275" s="113"/>
      <c r="WRQ275" s="113"/>
      <c r="WRR275" s="113"/>
      <c r="WRS275" s="113"/>
      <c r="WRT275" s="113"/>
      <c r="WRU275" s="113"/>
      <c r="WRV275" s="113"/>
      <c r="WRW275" s="113"/>
      <c r="WRX275" s="113"/>
      <c r="WRY275" s="113"/>
      <c r="WRZ275" s="113"/>
      <c r="WSA275" s="113"/>
      <c r="WSB275" s="113"/>
      <c r="WSC275" s="113"/>
      <c r="WSD275" s="113"/>
      <c r="WSE275" s="113"/>
      <c r="WSF275" s="113"/>
      <c r="WSG275" s="113"/>
      <c r="WSH275" s="113"/>
      <c r="WSI275" s="113"/>
      <c r="WSJ275" s="113"/>
      <c r="WSK275" s="113"/>
      <c r="WSL275" s="113"/>
      <c r="WSM275" s="113"/>
      <c r="WSN275" s="113"/>
      <c r="WSO275" s="113"/>
      <c r="WSP275" s="113"/>
      <c r="WSQ275" s="113"/>
      <c r="WSR275" s="113"/>
      <c r="WSS275" s="113"/>
      <c r="WST275" s="113"/>
      <c r="WSU275" s="113"/>
      <c r="WSV275" s="113"/>
      <c r="WSW275" s="113"/>
      <c r="WSX275" s="113"/>
      <c r="WSY275" s="113"/>
      <c r="WSZ275" s="113"/>
      <c r="WTA275" s="113"/>
      <c r="WTB275" s="113"/>
      <c r="WTC275" s="113"/>
      <c r="WTD275" s="113"/>
      <c r="WTE275" s="113"/>
      <c r="WTF275" s="113"/>
      <c r="WTG275" s="113"/>
      <c r="WTH275" s="113"/>
      <c r="WTI275" s="113"/>
      <c r="WTJ275" s="113"/>
      <c r="WTK275" s="113"/>
      <c r="WTL275" s="113"/>
      <c r="WTM275" s="113"/>
      <c r="WTN275" s="113"/>
      <c r="WTO275" s="113"/>
      <c r="WTP275" s="113"/>
      <c r="WTQ275" s="113"/>
      <c r="WTR275" s="113"/>
      <c r="WTS275" s="113"/>
      <c r="WTT275" s="113"/>
      <c r="WTU275" s="113"/>
      <c r="WTV275" s="113"/>
      <c r="WTW275" s="113"/>
      <c r="WTX275" s="113"/>
      <c r="WTY275" s="113"/>
      <c r="WTZ275" s="113"/>
      <c r="WUA275" s="113"/>
      <c r="WUB275" s="113"/>
      <c r="WUC275" s="113"/>
      <c r="WUD275" s="113"/>
      <c r="WUE275" s="113"/>
      <c r="WUF275" s="113"/>
      <c r="WUG275" s="113"/>
      <c r="WUH275" s="113"/>
      <c r="WUI275" s="113"/>
      <c r="WUJ275" s="113"/>
      <c r="WUK275" s="113"/>
      <c r="WUL275" s="113"/>
      <c r="WUM275" s="113"/>
      <c r="WUN275" s="113"/>
      <c r="WUO275" s="113"/>
      <c r="WUP275" s="113"/>
      <c r="WUQ275" s="113"/>
      <c r="WUR275" s="113"/>
      <c r="WUS275" s="113"/>
      <c r="WUT275" s="113"/>
      <c r="WUU275" s="113"/>
      <c r="WUV275" s="113"/>
      <c r="WUW275" s="113"/>
      <c r="WUX275" s="113"/>
      <c r="WUY275" s="113"/>
      <c r="WUZ275" s="113"/>
      <c r="WVA275" s="113"/>
      <c r="WVB275" s="113"/>
      <c r="WVC275" s="113"/>
      <c r="WVD275" s="113"/>
      <c r="WVE275" s="113"/>
      <c r="WVF275" s="113"/>
      <c r="WVG275" s="113"/>
      <c r="WVH275" s="113"/>
      <c r="WVI275" s="113"/>
      <c r="WVJ275" s="113"/>
      <c r="WVK275" s="113"/>
      <c r="WVL275" s="113"/>
      <c r="WVM275" s="113"/>
      <c r="WVN275" s="113"/>
      <c r="WVO275" s="113"/>
      <c r="WVP275" s="113"/>
      <c r="WVQ275" s="113"/>
      <c r="WVR275" s="113"/>
      <c r="WVS275" s="113"/>
      <c r="WVT275" s="113"/>
      <c r="WVU275" s="113"/>
      <c r="WVV275" s="113"/>
      <c r="WVW275" s="113"/>
      <c r="WVX275" s="113"/>
      <c r="WVY275" s="113"/>
      <c r="WVZ275" s="113"/>
      <c r="WWA275" s="113"/>
      <c r="WWB275" s="113"/>
      <c r="WWC275" s="113"/>
      <c r="WWD275" s="113"/>
      <c r="WWE275" s="113"/>
      <c r="WWF275" s="113"/>
      <c r="WWG275" s="113"/>
      <c r="WWH275" s="113"/>
      <c r="WWI275" s="113"/>
      <c r="WWJ275" s="113"/>
      <c r="WWK275" s="113"/>
      <c r="WWL275" s="113"/>
      <c r="WWM275" s="113"/>
      <c r="WWN275" s="113"/>
      <c r="WWO275" s="113"/>
      <c r="WWP275" s="113"/>
      <c r="WWQ275" s="113"/>
      <c r="WWR275" s="113"/>
      <c r="WWS275" s="113"/>
      <c r="WWT275" s="113"/>
      <c r="WWU275" s="113"/>
      <c r="WWV275" s="113"/>
      <c r="WWW275" s="113"/>
      <c r="WWX275" s="113"/>
      <c r="WWY275" s="113"/>
      <c r="WWZ275" s="113"/>
      <c r="WXA275" s="113"/>
      <c r="WXB275" s="113"/>
      <c r="WXC275" s="113"/>
      <c r="WXD275" s="113"/>
      <c r="WXE275" s="113"/>
      <c r="WXF275" s="113"/>
      <c r="WXG275" s="113"/>
      <c r="WXH275" s="113"/>
      <c r="WXI275" s="113"/>
      <c r="WXJ275" s="113"/>
      <c r="WXK275" s="113"/>
      <c r="WXL275" s="113"/>
      <c r="WXM275" s="113"/>
      <c r="WXN275" s="113"/>
      <c r="WXO275" s="113"/>
      <c r="WXP275" s="113"/>
      <c r="WXQ275" s="113"/>
      <c r="WXR275" s="113"/>
      <c r="WXS275" s="113"/>
      <c r="WXT275" s="113"/>
      <c r="WXU275" s="113"/>
      <c r="WXV275" s="113"/>
      <c r="WXW275" s="113"/>
      <c r="WXX275" s="113"/>
      <c r="WXY275" s="113"/>
      <c r="WXZ275" s="113"/>
      <c r="WYA275" s="113"/>
      <c r="WYB275" s="113"/>
      <c r="WYC275" s="113"/>
      <c r="WYD275" s="113"/>
      <c r="WYE275" s="113"/>
      <c r="WYF275" s="113"/>
      <c r="WYG275" s="113"/>
      <c r="WYH275" s="113"/>
      <c r="WYI275" s="113"/>
      <c r="WYJ275" s="113"/>
      <c r="WYK275" s="113"/>
      <c r="WYL275" s="113"/>
      <c r="WYM275" s="113"/>
      <c r="WYN275" s="113"/>
      <c r="WYO275" s="113"/>
      <c r="WYP275" s="113"/>
      <c r="WYQ275" s="113"/>
      <c r="WYR275" s="113"/>
      <c r="WYS275" s="113"/>
      <c r="WYT275" s="113"/>
      <c r="WYU275" s="113"/>
      <c r="WYV275" s="113"/>
      <c r="WYW275" s="113"/>
      <c r="WYX275" s="113"/>
      <c r="WYY275" s="113"/>
      <c r="WYZ275" s="113"/>
      <c r="WZA275" s="113"/>
      <c r="WZB275" s="113"/>
      <c r="WZC275" s="113"/>
      <c r="WZD275" s="113"/>
      <c r="WZE275" s="113"/>
      <c r="WZF275" s="113"/>
      <c r="WZG275" s="113"/>
      <c r="WZH275" s="113"/>
      <c r="WZI275" s="113"/>
      <c r="WZJ275" s="113"/>
      <c r="WZK275" s="113"/>
      <c r="WZL275" s="113"/>
      <c r="WZM275" s="113"/>
      <c r="WZN275" s="113"/>
      <c r="WZO275" s="113"/>
      <c r="WZP275" s="113"/>
      <c r="WZQ275" s="113"/>
      <c r="WZR275" s="113"/>
      <c r="WZS275" s="113"/>
      <c r="WZT275" s="113"/>
      <c r="WZU275" s="113"/>
      <c r="WZV275" s="113"/>
      <c r="WZW275" s="113"/>
      <c r="WZX275" s="113"/>
      <c r="WZY275" s="113"/>
      <c r="WZZ275" s="113"/>
      <c r="XAA275" s="113"/>
      <c r="XAB275" s="113"/>
      <c r="XAC275" s="113"/>
      <c r="XAD275" s="113"/>
      <c r="XAE275" s="113"/>
      <c r="XAF275" s="113"/>
      <c r="XAG275" s="113"/>
      <c r="XAH275" s="113"/>
      <c r="XAI275" s="113"/>
      <c r="XAJ275" s="113"/>
      <c r="XAK275" s="113"/>
      <c r="XAL275" s="113"/>
      <c r="XAM275" s="113"/>
      <c r="XAN275" s="113"/>
      <c r="XAO275" s="113"/>
      <c r="XAP275" s="113"/>
      <c r="XAQ275" s="113"/>
      <c r="XAR275" s="113"/>
      <c r="XAS275" s="113"/>
      <c r="XAT275" s="113"/>
      <c r="XAU275" s="113"/>
      <c r="XAV275" s="113"/>
      <c r="XAW275" s="113"/>
      <c r="XAX275" s="113"/>
      <c r="XAY275" s="113"/>
      <c r="XAZ275" s="113"/>
      <c r="XBA275" s="113"/>
      <c r="XBB275" s="113"/>
      <c r="XBC275" s="113"/>
      <c r="XBD275" s="113"/>
      <c r="XBE275" s="113"/>
      <c r="XBF275" s="113"/>
      <c r="XBG275" s="113"/>
      <c r="XBH275" s="113"/>
      <c r="XBI275" s="113"/>
      <c r="XBJ275" s="113"/>
      <c r="XBK275" s="113"/>
      <c r="XBL275" s="113"/>
      <c r="XBM275" s="113"/>
      <c r="XBN275" s="113"/>
      <c r="XBO275" s="113"/>
      <c r="XBP275" s="113"/>
      <c r="XBQ275" s="113"/>
      <c r="XBR275" s="113"/>
      <c r="XBS275" s="113"/>
      <c r="XBT275" s="113"/>
      <c r="XBU275" s="113"/>
      <c r="XBV275" s="113"/>
      <c r="XBW275" s="113"/>
      <c r="XBX275" s="113"/>
      <c r="XBY275" s="113"/>
      <c r="XBZ275" s="113"/>
      <c r="XCA275" s="113"/>
      <c r="XCB275" s="113"/>
      <c r="XCC275" s="113"/>
      <c r="XCD275" s="113"/>
      <c r="XCE275" s="113"/>
      <c r="XCF275" s="113"/>
      <c r="XCG275" s="113"/>
      <c r="XCH275" s="113"/>
      <c r="XCI275" s="113"/>
      <c r="XCJ275" s="113"/>
      <c r="XCK275" s="113"/>
      <c r="XCL275" s="113"/>
      <c r="XCM275" s="113"/>
      <c r="XCN275" s="113"/>
      <c r="XCO275" s="113"/>
      <c r="XCP275" s="113"/>
      <c r="XCQ275" s="113"/>
      <c r="XCR275" s="113"/>
      <c r="XCS275" s="113"/>
      <c r="XCT275" s="113"/>
      <c r="XCU275" s="113"/>
      <c r="XCV275" s="113"/>
      <c r="XCW275" s="113"/>
      <c r="XCX275" s="113"/>
      <c r="XCY275" s="113"/>
      <c r="XCZ275" s="113"/>
      <c r="XDA275" s="113"/>
      <c r="XDB275" s="113"/>
      <c r="XDC275" s="113"/>
      <c r="XDD275" s="113"/>
      <c r="XDE275" s="113"/>
      <c r="XDF275" s="113"/>
      <c r="XDG275" s="113"/>
      <c r="XDH275" s="113"/>
      <c r="XDI275" s="113"/>
      <c r="XDJ275" s="113"/>
      <c r="XDK275" s="113"/>
      <c r="XDL275" s="113"/>
      <c r="XDM275" s="113"/>
      <c r="XDN275" s="113"/>
      <c r="XDO275" s="113"/>
      <c r="XDP275" s="113"/>
      <c r="XDQ275" s="113"/>
      <c r="XDR275" s="113"/>
      <c r="XDS275" s="113"/>
      <c r="XDT275" s="113"/>
      <c r="XDU275" s="113"/>
      <c r="XDV275" s="113"/>
      <c r="XDW275" s="113"/>
      <c r="XDX275" s="113"/>
      <c r="XDY275" s="113"/>
      <c r="XDZ275" s="113"/>
      <c r="XEA275" s="113"/>
      <c r="XEB275" s="113"/>
      <c r="XEC275" s="113"/>
      <c r="XED275" s="113"/>
      <c r="XEE275" s="113"/>
      <c r="XEF275" s="113"/>
      <c r="XEG275" s="113"/>
      <c r="XEH275" s="113"/>
      <c r="XEI275" s="113"/>
      <c r="XEJ275" s="113"/>
      <c r="XEK275" s="113"/>
      <c r="XEL275" s="113"/>
      <c r="XEM275" s="113"/>
      <c r="XEN275" s="113"/>
      <c r="XEO275" s="113"/>
      <c r="XEP275" s="113"/>
      <c r="XEQ275" s="113"/>
      <c r="XER275" s="113"/>
      <c r="XES275" s="113"/>
      <c r="XET275" s="113"/>
      <c r="XEU275" s="113"/>
      <c r="XEV275" s="113"/>
      <c r="XEW275" s="113"/>
      <c r="XEX275" s="113"/>
      <c r="XEY275" s="113"/>
    </row>
    <row r="276" spans="1:16379" s="112" customFormat="1" ht="267.75" customHeight="1" x14ac:dyDescent="0.3">
      <c r="A276" s="45" t="s">
        <v>514</v>
      </c>
      <c r="B276" s="45" t="s">
        <v>106</v>
      </c>
      <c r="C276" s="33">
        <v>275</v>
      </c>
      <c r="D276" s="45" t="s">
        <v>199</v>
      </c>
      <c r="E276" s="45"/>
      <c r="F276" s="45"/>
      <c r="G276" s="45" t="s">
        <v>1016</v>
      </c>
      <c r="H276" s="45" t="s">
        <v>200</v>
      </c>
      <c r="I276" s="45" t="s">
        <v>76</v>
      </c>
      <c r="J276" s="45" t="s">
        <v>27</v>
      </c>
      <c r="K276" s="45">
        <v>1</v>
      </c>
      <c r="L276" s="45" t="s">
        <v>36</v>
      </c>
      <c r="M276" s="45">
        <v>7</v>
      </c>
      <c r="N276" s="45" t="s">
        <v>134</v>
      </c>
      <c r="O276" s="45" t="s">
        <v>706</v>
      </c>
      <c r="P276" s="45" t="s">
        <v>43</v>
      </c>
      <c r="Q276" s="45">
        <v>0</v>
      </c>
      <c r="R276" s="45" t="s">
        <v>31</v>
      </c>
      <c r="S276" s="22">
        <v>0</v>
      </c>
      <c r="T276" s="22">
        <v>133010978.75</v>
      </c>
      <c r="U276" s="22">
        <v>133010978.75</v>
      </c>
      <c r="V276" s="45" t="s">
        <v>32</v>
      </c>
      <c r="W276" s="45" t="s">
        <v>33</v>
      </c>
      <c r="X276" s="45" t="s">
        <v>198</v>
      </c>
      <c r="Y276" s="66">
        <v>3009133992</v>
      </c>
      <c r="Z276" s="51" t="s">
        <v>242</v>
      </c>
      <c r="AA276" s="45"/>
      <c r="AB276" s="45" t="s">
        <v>106</v>
      </c>
      <c r="AC276" s="45" t="s">
        <v>273</v>
      </c>
      <c r="AD276" s="45" t="s">
        <v>725</v>
      </c>
      <c r="AE276" s="45"/>
      <c r="AF276" s="45"/>
    </row>
    <row r="277" spans="1:16379" s="112" customFormat="1" ht="154.94999999999999" customHeight="1" x14ac:dyDescent="0.3">
      <c r="A277" s="45" t="s">
        <v>515</v>
      </c>
      <c r="B277" s="45" t="s">
        <v>106</v>
      </c>
      <c r="C277" s="33">
        <v>276</v>
      </c>
      <c r="D277" s="45" t="s">
        <v>199</v>
      </c>
      <c r="E277" s="45"/>
      <c r="F277" s="45"/>
      <c r="G277" s="45" t="s">
        <v>2030</v>
      </c>
      <c r="H277" s="45" t="s">
        <v>200</v>
      </c>
      <c r="I277" s="45" t="s">
        <v>76</v>
      </c>
      <c r="J277" s="45" t="s">
        <v>36</v>
      </c>
      <c r="K277" s="45">
        <v>8</v>
      </c>
      <c r="L277" s="45" t="s">
        <v>28</v>
      </c>
      <c r="M277" s="45">
        <v>4</v>
      </c>
      <c r="N277" s="45" t="s">
        <v>134</v>
      </c>
      <c r="O277" s="45" t="s">
        <v>706</v>
      </c>
      <c r="P277" s="45" t="s">
        <v>43</v>
      </c>
      <c r="Q277" s="45">
        <v>0</v>
      </c>
      <c r="R277" s="45" t="s">
        <v>31</v>
      </c>
      <c r="S277" s="3">
        <v>0</v>
      </c>
      <c r="T277" s="3">
        <v>71550936.859999999</v>
      </c>
      <c r="U277" s="3">
        <v>71550936.859999999</v>
      </c>
      <c r="V277" s="45" t="s">
        <v>32</v>
      </c>
      <c r="W277" s="45" t="s">
        <v>33</v>
      </c>
      <c r="X277" s="45" t="s">
        <v>198</v>
      </c>
      <c r="Y277" s="66">
        <v>3009133992</v>
      </c>
      <c r="Z277" s="51" t="s">
        <v>242</v>
      </c>
      <c r="AA277" s="45"/>
      <c r="AB277" s="45" t="s">
        <v>106</v>
      </c>
      <c r="AC277" s="45" t="s">
        <v>273</v>
      </c>
      <c r="AD277" s="45" t="s">
        <v>2127</v>
      </c>
      <c r="AE277" s="104"/>
      <c r="AF277" s="104"/>
    </row>
    <row r="278" spans="1:16379" s="112" customFormat="1" ht="147" customHeight="1" x14ac:dyDescent="0.3">
      <c r="A278" s="45" t="s">
        <v>516</v>
      </c>
      <c r="B278" s="45" t="s">
        <v>106</v>
      </c>
      <c r="C278" s="33">
        <v>277</v>
      </c>
      <c r="D278" s="45" t="s">
        <v>199</v>
      </c>
      <c r="E278" s="45"/>
      <c r="F278" s="45"/>
      <c r="G278" s="45" t="s">
        <v>1017</v>
      </c>
      <c r="H278" s="45" t="s">
        <v>200</v>
      </c>
      <c r="I278" s="45" t="s">
        <v>76</v>
      </c>
      <c r="J278" s="45" t="s">
        <v>27</v>
      </c>
      <c r="K278" s="45">
        <v>1</v>
      </c>
      <c r="L278" s="45" t="s">
        <v>36</v>
      </c>
      <c r="M278" s="45">
        <v>7</v>
      </c>
      <c r="N278" s="45" t="s">
        <v>134</v>
      </c>
      <c r="O278" s="45" t="s">
        <v>706</v>
      </c>
      <c r="P278" s="45" t="s">
        <v>43</v>
      </c>
      <c r="Q278" s="45">
        <v>0</v>
      </c>
      <c r="R278" s="45" t="s">
        <v>31</v>
      </c>
      <c r="S278" s="22">
        <v>0</v>
      </c>
      <c r="T278" s="22">
        <v>158565350.05000001</v>
      </c>
      <c r="U278" s="22">
        <v>158565350.05000001</v>
      </c>
      <c r="V278" s="45" t="s">
        <v>32</v>
      </c>
      <c r="W278" s="45" t="s">
        <v>33</v>
      </c>
      <c r="X278" s="45" t="s">
        <v>198</v>
      </c>
      <c r="Y278" s="66">
        <v>3009133992</v>
      </c>
      <c r="Z278" s="51" t="s">
        <v>242</v>
      </c>
      <c r="AA278" s="45"/>
      <c r="AB278" s="45" t="s">
        <v>106</v>
      </c>
      <c r="AC278" s="45" t="s">
        <v>273</v>
      </c>
      <c r="AD278" s="45" t="s">
        <v>725</v>
      </c>
      <c r="AE278" s="45"/>
      <c r="AF278" s="45"/>
    </row>
    <row r="279" spans="1:16379" s="112" customFormat="1" ht="179.4" x14ac:dyDescent="0.3">
      <c r="A279" s="45" t="s">
        <v>517</v>
      </c>
      <c r="B279" s="45" t="s">
        <v>106</v>
      </c>
      <c r="C279" s="33">
        <v>278</v>
      </c>
      <c r="D279" s="45" t="s">
        <v>199</v>
      </c>
      <c r="E279" s="45"/>
      <c r="F279" s="45"/>
      <c r="G279" s="45" t="s">
        <v>2031</v>
      </c>
      <c r="H279" s="45" t="s">
        <v>200</v>
      </c>
      <c r="I279" s="45" t="s">
        <v>76</v>
      </c>
      <c r="J279" s="45" t="s">
        <v>36</v>
      </c>
      <c r="K279" s="45">
        <v>8</v>
      </c>
      <c r="L279" s="45" t="s">
        <v>28</v>
      </c>
      <c r="M279" s="45">
        <v>4</v>
      </c>
      <c r="N279" s="45" t="s">
        <v>134</v>
      </c>
      <c r="O279" s="45" t="s">
        <v>706</v>
      </c>
      <c r="P279" s="45" t="s">
        <v>43</v>
      </c>
      <c r="Q279" s="45">
        <v>0</v>
      </c>
      <c r="R279" s="45" t="s">
        <v>31</v>
      </c>
      <c r="S279" s="3">
        <v>0</v>
      </c>
      <c r="T279" s="3">
        <v>94278791.280000001</v>
      </c>
      <c r="U279" s="3">
        <v>94278791.280000001</v>
      </c>
      <c r="V279" s="45" t="s">
        <v>32</v>
      </c>
      <c r="W279" s="45" t="s">
        <v>33</v>
      </c>
      <c r="X279" s="45" t="s">
        <v>198</v>
      </c>
      <c r="Y279" s="66">
        <v>3009133992</v>
      </c>
      <c r="Z279" s="51" t="s">
        <v>242</v>
      </c>
      <c r="AA279" s="45"/>
      <c r="AB279" s="45" t="s">
        <v>106</v>
      </c>
      <c r="AC279" s="45" t="s">
        <v>273</v>
      </c>
      <c r="AD279" s="45" t="s">
        <v>2128</v>
      </c>
      <c r="AE279" s="104"/>
      <c r="AF279" s="104"/>
      <c r="AG279" s="110"/>
      <c r="AH279" s="110"/>
      <c r="AI279" s="110"/>
      <c r="AJ279" s="110"/>
      <c r="AK279" s="110"/>
      <c r="AL279" s="110"/>
      <c r="AM279" s="110"/>
      <c r="AN279" s="110"/>
      <c r="AO279" s="110"/>
      <c r="AP279" s="110"/>
      <c r="AQ279" s="110"/>
      <c r="AR279" s="110"/>
      <c r="AS279" s="110"/>
      <c r="AT279" s="110"/>
      <c r="AU279" s="110"/>
      <c r="AV279" s="110"/>
      <c r="AW279" s="110"/>
      <c r="AX279" s="110"/>
      <c r="AY279" s="110"/>
      <c r="AZ279" s="110"/>
      <c r="BA279" s="110"/>
      <c r="BB279" s="110"/>
      <c r="BC279" s="110"/>
      <c r="BD279" s="110"/>
      <c r="BE279" s="110"/>
      <c r="BF279" s="110"/>
      <c r="BG279" s="110"/>
      <c r="BH279" s="110"/>
      <c r="BI279" s="110"/>
      <c r="BJ279" s="110"/>
      <c r="BK279" s="110"/>
      <c r="BL279" s="110"/>
      <c r="BM279" s="110"/>
      <c r="BN279" s="110"/>
      <c r="BO279" s="110"/>
      <c r="BP279" s="110"/>
      <c r="BQ279" s="110"/>
      <c r="BR279" s="110"/>
      <c r="BS279" s="110"/>
      <c r="BT279" s="110"/>
      <c r="BU279" s="110"/>
      <c r="BV279" s="110"/>
      <c r="BW279" s="110"/>
      <c r="BX279" s="110"/>
      <c r="BY279" s="110"/>
      <c r="BZ279" s="110"/>
      <c r="CA279" s="110"/>
      <c r="CB279" s="110"/>
      <c r="CC279" s="110"/>
      <c r="CD279" s="110"/>
      <c r="CE279" s="110"/>
      <c r="CF279" s="110"/>
      <c r="CG279" s="110"/>
      <c r="CH279" s="110"/>
      <c r="CI279" s="110"/>
      <c r="CJ279" s="110"/>
      <c r="CK279" s="110"/>
      <c r="CL279" s="110"/>
      <c r="CM279" s="110"/>
      <c r="CN279" s="110"/>
      <c r="CO279" s="110"/>
      <c r="CP279" s="110"/>
      <c r="CQ279" s="110"/>
      <c r="CR279" s="110"/>
      <c r="CS279" s="110"/>
      <c r="CT279" s="110"/>
      <c r="CU279" s="110"/>
      <c r="CV279" s="110"/>
      <c r="CW279" s="110"/>
      <c r="CX279" s="110"/>
      <c r="CY279" s="110"/>
      <c r="CZ279" s="110"/>
      <c r="DA279" s="110"/>
      <c r="DB279" s="110"/>
      <c r="DC279" s="110"/>
      <c r="DD279" s="110"/>
      <c r="DE279" s="110"/>
      <c r="DF279" s="110"/>
      <c r="DG279" s="110"/>
      <c r="DH279" s="110"/>
      <c r="DI279" s="110"/>
      <c r="DJ279" s="110"/>
      <c r="DK279" s="110"/>
      <c r="DL279" s="110"/>
      <c r="DM279" s="110"/>
      <c r="DN279" s="110"/>
      <c r="DO279" s="110"/>
      <c r="DP279" s="110"/>
      <c r="DQ279" s="110"/>
      <c r="DR279" s="110"/>
      <c r="DS279" s="110"/>
      <c r="DT279" s="110"/>
      <c r="DU279" s="110"/>
      <c r="DV279" s="110"/>
      <c r="DW279" s="110"/>
      <c r="DX279" s="110"/>
      <c r="DY279" s="110"/>
      <c r="DZ279" s="110"/>
      <c r="EA279" s="110"/>
      <c r="EB279" s="110"/>
      <c r="EC279" s="110"/>
      <c r="ED279" s="110"/>
      <c r="EE279" s="110"/>
      <c r="EF279" s="110"/>
      <c r="EG279" s="110"/>
      <c r="EH279" s="110"/>
      <c r="EI279" s="110"/>
      <c r="EJ279" s="110"/>
      <c r="EK279" s="110"/>
      <c r="EL279" s="110"/>
      <c r="EM279" s="110"/>
      <c r="EN279" s="110"/>
      <c r="EO279" s="110"/>
      <c r="EP279" s="110"/>
      <c r="EQ279" s="110"/>
      <c r="ER279" s="110"/>
      <c r="ES279" s="110"/>
      <c r="ET279" s="110"/>
      <c r="EU279" s="110"/>
      <c r="EV279" s="110"/>
      <c r="EW279" s="110"/>
      <c r="EX279" s="110"/>
      <c r="EY279" s="110"/>
      <c r="EZ279" s="110"/>
      <c r="FA279" s="110"/>
      <c r="FB279" s="110"/>
      <c r="FC279" s="110"/>
      <c r="FD279" s="110"/>
      <c r="FE279" s="110"/>
      <c r="FF279" s="110"/>
      <c r="FG279" s="110"/>
      <c r="FH279" s="110"/>
      <c r="FI279" s="110"/>
      <c r="FJ279" s="110"/>
      <c r="FK279" s="110"/>
      <c r="FL279" s="110"/>
      <c r="FM279" s="110"/>
      <c r="FN279" s="110"/>
      <c r="FO279" s="110"/>
      <c r="FP279" s="110"/>
      <c r="FQ279" s="110"/>
      <c r="FR279" s="110"/>
      <c r="FS279" s="110"/>
      <c r="FT279" s="110"/>
      <c r="FU279" s="110"/>
      <c r="FV279" s="110"/>
      <c r="FW279" s="110"/>
      <c r="FX279" s="110"/>
      <c r="FY279" s="110"/>
      <c r="FZ279" s="110"/>
      <c r="GA279" s="110"/>
      <c r="GB279" s="110"/>
      <c r="GC279" s="110"/>
      <c r="GD279" s="110"/>
      <c r="GE279" s="110"/>
      <c r="GF279" s="110"/>
      <c r="GG279" s="110"/>
      <c r="GH279" s="110"/>
      <c r="GI279" s="110"/>
      <c r="GJ279" s="110"/>
      <c r="GK279" s="110"/>
      <c r="GL279" s="110"/>
      <c r="GM279" s="110"/>
      <c r="GN279" s="110"/>
      <c r="GO279" s="110"/>
      <c r="GP279" s="110"/>
      <c r="GQ279" s="110"/>
      <c r="GR279" s="110"/>
      <c r="GS279" s="110"/>
      <c r="GT279" s="110"/>
      <c r="GU279" s="110"/>
      <c r="GV279" s="110"/>
      <c r="GW279" s="110"/>
      <c r="GX279" s="110"/>
      <c r="GY279" s="110"/>
      <c r="GZ279" s="110"/>
      <c r="HA279" s="110"/>
      <c r="HB279" s="110"/>
      <c r="HC279" s="110"/>
      <c r="HD279" s="110"/>
      <c r="HE279" s="110"/>
      <c r="HF279" s="110"/>
      <c r="HG279" s="110"/>
      <c r="HH279" s="110"/>
      <c r="HI279" s="110"/>
      <c r="HJ279" s="110"/>
      <c r="HK279" s="110"/>
      <c r="HL279" s="110"/>
      <c r="HM279" s="110"/>
      <c r="HN279" s="110"/>
      <c r="HO279" s="110"/>
      <c r="HP279" s="110"/>
      <c r="HQ279" s="110"/>
      <c r="HR279" s="110"/>
      <c r="HS279" s="110"/>
      <c r="HT279" s="110"/>
      <c r="HU279" s="110"/>
      <c r="HV279" s="110"/>
      <c r="HW279" s="110"/>
      <c r="HX279" s="110"/>
      <c r="HY279" s="110"/>
      <c r="HZ279" s="110"/>
      <c r="IA279" s="110"/>
      <c r="IB279" s="110"/>
      <c r="IC279" s="110"/>
      <c r="ID279" s="110"/>
      <c r="IE279" s="110"/>
      <c r="IF279" s="110"/>
      <c r="IG279" s="110"/>
      <c r="IH279" s="110"/>
      <c r="II279" s="110"/>
      <c r="IJ279" s="110"/>
      <c r="IK279" s="110"/>
      <c r="IL279" s="110"/>
      <c r="IM279" s="110"/>
      <c r="IN279" s="110"/>
      <c r="IO279" s="110"/>
      <c r="IP279" s="110"/>
      <c r="IQ279" s="110"/>
      <c r="IR279" s="110"/>
      <c r="IS279" s="110"/>
      <c r="IT279" s="110"/>
      <c r="IU279" s="110"/>
      <c r="IV279" s="110"/>
      <c r="IW279" s="110"/>
      <c r="IX279" s="110"/>
      <c r="IY279" s="110"/>
      <c r="IZ279" s="110"/>
      <c r="JA279" s="110"/>
      <c r="JB279" s="110"/>
      <c r="JC279" s="110"/>
      <c r="JD279" s="110"/>
      <c r="JE279" s="110"/>
      <c r="JF279" s="110"/>
      <c r="JG279" s="110"/>
      <c r="JH279" s="110"/>
      <c r="JI279" s="110"/>
      <c r="JJ279" s="110"/>
      <c r="JK279" s="110"/>
      <c r="JL279" s="110"/>
      <c r="JM279" s="110"/>
      <c r="JN279" s="110"/>
      <c r="JO279" s="110"/>
      <c r="JP279" s="110"/>
      <c r="JQ279" s="110"/>
      <c r="JR279" s="110"/>
      <c r="JS279" s="110"/>
      <c r="JT279" s="110"/>
      <c r="JU279" s="110"/>
      <c r="JV279" s="110"/>
      <c r="JW279" s="110"/>
      <c r="JX279" s="110"/>
      <c r="JY279" s="110"/>
      <c r="JZ279" s="110"/>
      <c r="KA279" s="110"/>
      <c r="KB279" s="110"/>
      <c r="KC279" s="110"/>
      <c r="KD279" s="110"/>
      <c r="KE279" s="110"/>
      <c r="KF279" s="110"/>
      <c r="KG279" s="110"/>
      <c r="KH279" s="110"/>
      <c r="KI279" s="110"/>
      <c r="KJ279" s="110"/>
      <c r="KK279" s="110"/>
      <c r="KL279" s="110"/>
      <c r="KM279" s="110"/>
      <c r="KN279" s="110"/>
      <c r="KO279" s="110"/>
      <c r="KP279" s="110"/>
      <c r="KQ279" s="110"/>
      <c r="KR279" s="110"/>
      <c r="KS279" s="110"/>
      <c r="KT279" s="110"/>
      <c r="KU279" s="110"/>
      <c r="KV279" s="110"/>
      <c r="KW279" s="110"/>
      <c r="KX279" s="110"/>
      <c r="KY279" s="110"/>
      <c r="KZ279" s="110"/>
      <c r="LA279" s="110"/>
      <c r="LB279" s="110"/>
      <c r="LC279" s="110"/>
      <c r="LD279" s="110"/>
      <c r="LE279" s="110"/>
      <c r="LF279" s="110"/>
      <c r="LG279" s="110"/>
      <c r="LH279" s="110"/>
      <c r="LI279" s="110"/>
      <c r="LJ279" s="110"/>
      <c r="LK279" s="110"/>
      <c r="LL279" s="110"/>
      <c r="LM279" s="110"/>
      <c r="LN279" s="110"/>
      <c r="LO279" s="110"/>
      <c r="LP279" s="110"/>
      <c r="LQ279" s="110"/>
      <c r="LR279" s="110"/>
      <c r="LS279" s="110"/>
      <c r="LT279" s="110"/>
      <c r="LU279" s="110"/>
      <c r="LV279" s="110"/>
      <c r="LW279" s="110"/>
      <c r="LX279" s="110"/>
      <c r="LY279" s="110"/>
      <c r="LZ279" s="110"/>
      <c r="MA279" s="110"/>
      <c r="MB279" s="110"/>
      <c r="MC279" s="110"/>
      <c r="MD279" s="110"/>
      <c r="ME279" s="110"/>
      <c r="MF279" s="110"/>
      <c r="MG279" s="110"/>
      <c r="MH279" s="110"/>
      <c r="MI279" s="110"/>
      <c r="MJ279" s="110"/>
      <c r="MK279" s="110"/>
      <c r="ML279" s="110"/>
      <c r="MM279" s="110"/>
      <c r="MN279" s="110"/>
      <c r="MO279" s="110"/>
      <c r="MP279" s="110"/>
      <c r="MQ279" s="110"/>
      <c r="MR279" s="110"/>
      <c r="MS279" s="110"/>
      <c r="MT279" s="110"/>
      <c r="MU279" s="110"/>
      <c r="MV279" s="110"/>
      <c r="MW279" s="110"/>
      <c r="MX279" s="110"/>
      <c r="MY279" s="110"/>
      <c r="MZ279" s="110"/>
      <c r="NA279" s="110"/>
      <c r="NB279" s="110"/>
      <c r="NC279" s="110"/>
      <c r="ND279" s="110"/>
      <c r="NE279" s="110"/>
      <c r="NF279" s="110"/>
      <c r="NG279" s="110"/>
      <c r="NH279" s="110"/>
      <c r="NI279" s="110"/>
      <c r="NJ279" s="110"/>
      <c r="NK279" s="110"/>
      <c r="NL279" s="110"/>
      <c r="NM279" s="110"/>
      <c r="NN279" s="110"/>
      <c r="NO279" s="110"/>
      <c r="NP279" s="110"/>
      <c r="NQ279" s="110"/>
      <c r="NR279" s="110"/>
      <c r="NS279" s="110"/>
      <c r="NT279" s="110"/>
      <c r="NU279" s="110"/>
      <c r="NV279" s="110"/>
      <c r="NW279" s="110"/>
      <c r="NX279" s="110"/>
      <c r="NY279" s="110"/>
      <c r="NZ279" s="110"/>
      <c r="OA279" s="110"/>
      <c r="OB279" s="110"/>
      <c r="OC279" s="110"/>
      <c r="OD279" s="110"/>
      <c r="OE279" s="110"/>
      <c r="OF279" s="110"/>
      <c r="OG279" s="110"/>
      <c r="OH279" s="110"/>
      <c r="OI279" s="110"/>
      <c r="OJ279" s="110"/>
      <c r="OK279" s="110"/>
      <c r="OL279" s="110"/>
      <c r="OM279" s="110"/>
      <c r="ON279" s="110"/>
      <c r="OO279" s="110"/>
      <c r="OP279" s="110"/>
      <c r="OQ279" s="110"/>
      <c r="OR279" s="110"/>
      <c r="OS279" s="110"/>
      <c r="OT279" s="110"/>
      <c r="OU279" s="110"/>
      <c r="OV279" s="110"/>
      <c r="OW279" s="110"/>
      <c r="OX279" s="110"/>
      <c r="OY279" s="110"/>
      <c r="OZ279" s="110"/>
      <c r="PA279" s="110"/>
      <c r="PB279" s="110"/>
      <c r="PC279" s="110"/>
      <c r="PD279" s="110"/>
      <c r="PE279" s="110"/>
      <c r="PF279" s="110"/>
      <c r="PG279" s="110"/>
      <c r="PH279" s="110"/>
      <c r="PI279" s="110"/>
      <c r="PJ279" s="110"/>
      <c r="PK279" s="110"/>
      <c r="PL279" s="110"/>
      <c r="PM279" s="110"/>
      <c r="PN279" s="110"/>
      <c r="PO279" s="110"/>
      <c r="PP279" s="110"/>
      <c r="PQ279" s="110"/>
      <c r="PR279" s="110"/>
      <c r="PS279" s="110"/>
      <c r="PT279" s="110"/>
      <c r="PU279" s="110"/>
      <c r="PV279" s="110"/>
      <c r="PW279" s="110"/>
      <c r="PX279" s="110"/>
      <c r="PY279" s="110"/>
      <c r="PZ279" s="110"/>
      <c r="QA279" s="110"/>
      <c r="QB279" s="110"/>
      <c r="QC279" s="110"/>
      <c r="QD279" s="110"/>
      <c r="QE279" s="110"/>
      <c r="QF279" s="110"/>
      <c r="QG279" s="110"/>
      <c r="QH279" s="110"/>
      <c r="QI279" s="110"/>
      <c r="QJ279" s="110"/>
      <c r="QK279" s="110"/>
      <c r="QL279" s="110"/>
      <c r="QM279" s="110"/>
      <c r="QN279" s="110"/>
      <c r="QO279" s="110"/>
      <c r="QP279" s="110"/>
      <c r="QQ279" s="110"/>
      <c r="QR279" s="110"/>
      <c r="QS279" s="110"/>
      <c r="QT279" s="110"/>
      <c r="QU279" s="110"/>
      <c r="QV279" s="110"/>
      <c r="QW279" s="110"/>
      <c r="QX279" s="110"/>
      <c r="QY279" s="110"/>
      <c r="QZ279" s="110"/>
      <c r="RA279" s="110"/>
      <c r="RB279" s="110"/>
      <c r="RC279" s="110"/>
      <c r="RD279" s="110"/>
      <c r="RE279" s="110"/>
      <c r="RF279" s="110"/>
      <c r="RG279" s="110"/>
      <c r="RH279" s="110"/>
      <c r="RI279" s="110"/>
      <c r="RJ279" s="110"/>
      <c r="RK279" s="110"/>
      <c r="RL279" s="110"/>
      <c r="RM279" s="110"/>
      <c r="RN279" s="110"/>
      <c r="RO279" s="110"/>
      <c r="RP279" s="110"/>
      <c r="RQ279" s="110"/>
      <c r="RR279" s="110"/>
      <c r="RS279" s="110"/>
      <c r="RT279" s="110"/>
      <c r="RU279" s="110"/>
      <c r="RV279" s="110"/>
      <c r="RW279" s="110"/>
      <c r="RX279" s="110"/>
      <c r="RY279" s="110"/>
      <c r="RZ279" s="110"/>
      <c r="SA279" s="110"/>
      <c r="SB279" s="110"/>
      <c r="SC279" s="110"/>
      <c r="SD279" s="110"/>
      <c r="SE279" s="110"/>
      <c r="SF279" s="110"/>
      <c r="SG279" s="110"/>
      <c r="SH279" s="110"/>
      <c r="SI279" s="110"/>
      <c r="SJ279" s="110"/>
      <c r="SK279" s="110"/>
      <c r="SL279" s="110"/>
      <c r="SM279" s="110"/>
      <c r="SN279" s="110"/>
      <c r="SO279" s="110"/>
      <c r="SP279" s="110"/>
      <c r="SQ279" s="110"/>
      <c r="SR279" s="110"/>
      <c r="SS279" s="110"/>
      <c r="ST279" s="110"/>
      <c r="SU279" s="110"/>
      <c r="SV279" s="110"/>
      <c r="SW279" s="110"/>
      <c r="SX279" s="110"/>
      <c r="SY279" s="110"/>
      <c r="SZ279" s="110"/>
      <c r="TA279" s="110"/>
      <c r="TB279" s="110"/>
      <c r="TC279" s="110"/>
      <c r="TD279" s="110"/>
      <c r="TE279" s="110"/>
      <c r="TF279" s="110"/>
      <c r="TG279" s="110"/>
      <c r="TH279" s="110"/>
      <c r="TI279" s="110"/>
      <c r="TJ279" s="110"/>
      <c r="TK279" s="110"/>
      <c r="TL279" s="110"/>
      <c r="TM279" s="110"/>
      <c r="TN279" s="110"/>
      <c r="TO279" s="110"/>
      <c r="TP279" s="110"/>
      <c r="TQ279" s="110"/>
      <c r="TR279" s="110"/>
      <c r="TS279" s="110"/>
      <c r="TT279" s="110"/>
      <c r="TU279" s="110"/>
      <c r="TV279" s="110"/>
      <c r="TW279" s="110"/>
      <c r="TX279" s="110"/>
      <c r="TY279" s="110"/>
      <c r="TZ279" s="110"/>
      <c r="UA279" s="110"/>
      <c r="UB279" s="110"/>
      <c r="UC279" s="110"/>
      <c r="UD279" s="110"/>
      <c r="UE279" s="110"/>
      <c r="UF279" s="110"/>
      <c r="UG279" s="110"/>
      <c r="UH279" s="110"/>
      <c r="UI279" s="110"/>
      <c r="UJ279" s="110"/>
      <c r="UK279" s="110"/>
      <c r="UL279" s="110"/>
      <c r="UM279" s="110"/>
      <c r="UN279" s="110"/>
      <c r="UO279" s="110"/>
      <c r="UP279" s="110"/>
      <c r="UQ279" s="110"/>
      <c r="UR279" s="110"/>
      <c r="US279" s="110"/>
      <c r="UT279" s="110"/>
      <c r="UU279" s="110"/>
      <c r="UV279" s="110"/>
      <c r="UW279" s="110"/>
      <c r="UX279" s="110"/>
      <c r="UY279" s="110"/>
      <c r="UZ279" s="110"/>
      <c r="VA279" s="110"/>
      <c r="VB279" s="110"/>
      <c r="VC279" s="110"/>
      <c r="VD279" s="110"/>
      <c r="VE279" s="110"/>
      <c r="VF279" s="110"/>
      <c r="VG279" s="110"/>
      <c r="VH279" s="110"/>
      <c r="VI279" s="110"/>
      <c r="VJ279" s="110"/>
      <c r="VK279" s="110"/>
      <c r="VL279" s="110"/>
      <c r="VM279" s="110"/>
      <c r="VN279" s="110"/>
      <c r="VO279" s="110"/>
      <c r="VP279" s="110"/>
      <c r="VQ279" s="110"/>
      <c r="VR279" s="110"/>
      <c r="VS279" s="110"/>
      <c r="VT279" s="110"/>
      <c r="VU279" s="110"/>
      <c r="VV279" s="110"/>
      <c r="VW279" s="110"/>
      <c r="VX279" s="110"/>
      <c r="VY279" s="110"/>
      <c r="VZ279" s="110"/>
      <c r="WA279" s="110"/>
      <c r="WB279" s="110"/>
      <c r="WC279" s="110"/>
      <c r="WD279" s="110"/>
      <c r="WE279" s="110"/>
      <c r="WF279" s="110"/>
      <c r="WG279" s="110"/>
      <c r="WH279" s="110"/>
      <c r="WI279" s="110"/>
      <c r="WJ279" s="110"/>
      <c r="WK279" s="110"/>
      <c r="WL279" s="110"/>
      <c r="WM279" s="110"/>
      <c r="WN279" s="110"/>
      <c r="WO279" s="110"/>
      <c r="WP279" s="110"/>
      <c r="WQ279" s="110"/>
      <c r="WR279" s="110"/>
      <c r="WS279" s="110"/>
      <c r="WT279" s="110"/>
      <c r="WU279" s="110"/>
      <c r="WV279" s="110"/>
      <c r="WW279" s="110"/>
      <c r="WX279" s="110"/>
      <c r="WY279" s="110"/>
      <c r="WZ279" s="110"/>
      <c r="XA279" s="110"/>
      <c r="XB279" s="110"/>
      <c r="XC279" s="110"/>
      <c r="XD279" s="110"/>
      <c r="XE279" s="110"/>
      <c r="XF279" s="110"/>
      <c r="XG279" s="110"/>
      <c r="XH279" s="110"/>
      <c r="XI279" s="110"/>
      <c r="XJ279" s="110"/>
      <c r="XK279" s="110"/>
      <c r="XL279" s="110"/>
      <c r="XM279" s="110"/>
      <c r="XN279" s="110"/>
      <c r="XO279" s="110"/>
      <c r="XP279" s="110"/>
      <c r="XQ279" s="110"/>
      <c r="XR279" s="110"/>
      <c r="XS279" s="110"/>
      <c r="XT279" s="110"/>
      <c r="XU279" s="110"/>
      <c r="XV279" s="110"/>
      <c r="XW279" s="110"/>
      <c r="XX279" s="110"/>
      <c r="XY279" s="110"/>
      <c r="XZ279" s="110"/>
      <c r="YA279" s="110"/>
      <c r="YB279" s="110"/>
      <c r="YC279" s="110"/>
      <c r="YD279" s="110"/>
      <c r="YE279" s="110"/>
      <c r="YF279" s="110"/>
      <c r="YG279" s="110"/>
      <c r="YH279" s="110"/>
      <c r="YI279" s="110"/>
      <c r="YJ279" s="110"/>
      <c r="YK279" s="110"/>
      <c r="YL279" s="110"/>
      <c r="YM279" s="110"/>
      <c r="YN279" s="110"/>
      <c r="YO279" s="110"/>
      <c r="YP279" s="110"/>
      <c r="YQ279" s="110"/>
      <c r="YR279" s="110"/>
      <c r="YS279" s="110"/>
      <c r="YT279" s="110"/>
      <c r="YU279" s="110"/>
      <c r="YV279" s="110"/>
      <c r="YW279" s="110"/>
      <c r="YX279" s="110"/>
      <c r="YY279" s="110"/>
      <c r="YZ279" s="110"/>
      <c r="ZA279" s="110"/>
      <c r="ZB279" s="110"/>
      <c r="ZC279" s="110"/>
      <c r="ZD279" s="110"/>
      <c r="ZE279" s="110"/>
      <c r="ZF279" s="110"/>
      <c r="ZG279" s="110"/>
      <c r="ZH279" s="110"/>
      <c r="ZI279" s="110"/>
      <c r="ZJ279" s="110"/>
      <c r="ZK279" s="110"/>
      <c r="ZL279" s="110"/>
      <c r="ZM279" s="110"/>
      <c r="ZN279" s="110"/>
      <c r="ZO279" s="110"/>
      <c r="ZP279" s="110"/>
      <c r="ZQ279" s="110"/>
      <c r="ZR279" s="110"/>
      <c r="ZS279" s="110"/>
      <c r="ZT279" s="110"/>
      <c r="ZU279" s="110"/>
      <c r="ZV279" s="110"/>
      <c r="ZW279" s="110"/>
      <c r="ZX279" s="110"/>
      <c r="ZY279" s="110"/>
      <c r="ZZ279" s="110"/>
      <c r="AAA279" s="110"/>
      <c r="AAB279" s="110"/>
      <c r="AAC279" s="110"/>
      <c r="AAD279" s="110"/>
      <c r="AAE279" s="110"/>
      <c r="AAF279" s="110"/>
      <c r="AAG279" s="110"/>
      <c r="AAH279" s="110"/>
      <c r="AAI279" s="110"/>
      <c r="AAJ279" s="110"/>
      <c r="AAK279" s="110"/>
      <c r="AAL279" s="110"/>
      <c r="AAM279" s="110"/>
      <c r="AAN279" s="110"/>
      <c r="AAO279" s="110"/>
      <c r="AAP279" s="110"/>
      <c r="AAQ279" s="110"/>
      <c r="AAR279" s="110"/>
      <c r="AAS279" s="110"/>
      <c r="AAT279" s="110"/>
      <c r="AAU279" s="110"/>
      <c r="AAV279" s="110"/>
      <c r="AAW279" s="110"/>
      <c r="AAX279" s="110"/>
      <c r="AAY279" s="110"/>
      <c r="AAZ279" s="110"/>
      <c r="ABA279" s="110"/>
      <c r="ABB279" s="110"/>
      <c r="ABC279" s="110"/>
      <c r="ABD279" s="110"/>
      <c r="ABE279" s="110"/>
      <c r="ABF279" s="110"/>
      <c r="ABG279" s="110"/>
      <c r="ABH279" s="110"/>
      <c r="ABI279" s="110"/>
      <c r="ABJ279" s="110"/>
      <c r="ABK279" s="110"/>
      <c r="ABL279" s="110"/>
      <c r="ABM279" s="110"/>
      <c r="ABN279" s="110"/>
      <c r="ABO279" s="110"/>
      <c r="ABP279" s="110"/>
      <c r="ABQ279" s="110"/>
      <c r="ABR279" s="110"/>
      <c r="ABS279" s="110"/>
      <c r="ABT279" s="110"/>
      <c r="ABU279" s="110"/>
      <c r="ABV279" s="110"/>
      <c r="ABW279" s="110"/>
      <c r="ABX279" s="110"/>
      <c r="ABY279" s="110"/>
      <c r="ABZ279" s="110"/>
      <c r="ACA279" s="110"/>
      <c r="ACB279" s="110"/>
      <c r="ACC279" s="110"/>
      <c r="ACD279" s="110"/>
      <c r="ACE279" s="110"/>
      <c r="ACF279" s="110"/>
      <c r="ACG279" s="110"/>
      <c r="ACH279" s="110"/>
      <c r="ACI279" s="110"/>
      <c r="ACJ279" s="110"/>
      <c r="ACK279" s="110"/>
      <c r="ACL279" s="110"/>
      <c r="ACM279" s="110"/>
      <c r="ACN279" s="110"/>
      <c r="ACO279" s="110"/>
      <c r="ACP279" s="110"/>
      <c r="ACQ279" s="110"/>
      <c r="ACR279" s="110"/>
      <c r="ACS279" s="110"/>
      <c r="ACT279" s="110"/>
      <c r="ACU279" s="110"/>
      <c r="ACV279" s="110"/>
      <c r="ACW279" s="110"/>
      <c r="ACX279" s="110"/>
      <c r="ACY279" s="110"/>
      <c r="ACZ279" s="110"/>
      <c r="ADA279" s="110"/>
      <c r="ADB279" s="110"/>
      <c r="ADC279" s="110"/>
      <c r="ADD279" s="110"/>
      <c r="ADE279" s="110"/>
      <c r="ADF279" s="110"/>
      <c r="ADG279" s="110"/>
      <c r="ADH279" s="110"/>
      <c r="ADI279" s="110"/>
      <c r="ADJ279" s="110"/>
      <c r="ADK279" s="110"/>
      <c r="ADL279" s="110"/>
      <c r="ADM279" s="110"/>
      <c r="ADN279" s="110"/>
      <c r="ADO279" s="110"/>
      <c r="ADP279" s="110"/>
      <c r="ADQ279" s="110"/>
      <c r="ADR279" s="110"/>
      <c r="ADS279" s="110"/>
      <c r="ADT279" s="110"/>
      <c r="ADU279" s="110"/>
      <c r="ADV279" s="110"/>
      <c r="ADW279" s="110"/>
      <c r="ADX279" s="110"/>
      <c r="ADY279" s="110"/>
      <c r="ADZ279" s="110"/>
      <c r="AEA279" s="110"/>
      <c r="AEB279" s="110"/>
      <c r="AEC279" s="110"/>
      <c r="AED279" s="110"/>
      <c r="AEE279" s="110"/>
      <c r="AEF279" s="110"/>
      <c r="AEG279" s="110"/>
      <c r="AEH279" s="110"/>
      <c r="AEI279" s="110"/>
      <c r="AEJ279" s="110"/>
      <c r="AEK279" s="110"/>
      <c r="AEL279" s="110"/>
      <c r="AEM279" s="110"/>
      <c r="AEN279" s="110"/>
      <c r="AEO279" s="110"/>
      <c r="AEP279" s="110"/>
      <c r="AEQ279" s="110"/>
      <c r="AER279" s="110"/>
      <c r="AES279" s="110"/>
      <c r="AET279" s="110"/>
      <c r="AEU279" s="110"/>
      <c r="AEV279" s="110"/>
      <c r="AEW279" s="110"/>
      <c r="AEX279" s="110"/>
      <c r="AEY279" s="110"/>
      <c r="AEZ279" s="110"/>
      <c r="AFA279" s="110"/>
      <c r="AFB279" s="110"/>
      <c r="AFC279" s="110"/>
      <c r="AFD279" s="110"/>
      <c r="AFE279" s="110"/>
      <c r="AFF279" s="110"/>
      <c r="AFG279" s="110"/>
      <c r="AFH279" s="110"/>
      <c r="AFI279" s="110"/>
      <c r="AFJ279" s="110"/>
      <c r="AFK279" s="110"/>
      <c r="AFL279" s="110"/>
      <c r="AFM279" s="110"/>
      <c r="AFN279" s="110"/>
      <c r="AFO279" s="110"/>
      <c r="AFP279" s="110"/>
      <c r="AFQ279" s="110"/>
      <c r="AFR279" s="110"/>
      <c r="AFS279" s="110"/>
      <c r="AFT279" s="110"/>
      <c r="AFU279" s="110"/>
      <c r="AFV279" s="110"/>
      <c r="AFW279" s="110"/>
      <c r="AFX279" s="110"/>
      <c r="AFY279" s="110"/>
      <c r="AFZ279" s="110"/>
      <c r="AGA279" s="110"/>
      <c r="AGB279" s="110"/>
      <c r="AGC279" s="110"/>
      <c r="AGD279" s="110"/>
      <c r="AGE279" s="110"/>
      <c r="AGF279" s="110"/>
      <c r="AGG279" s="110"/>
      <c r="AGH279" s="110"/>
      <c r="AGI279" s="110"/>
      <c r="AGJ279" s="110"/>
      <c r="AGK279" s="110"/>
      <c r="AGL279" s="110"/>
      <c r="AGM279" s="110"/>
      <c r="AGN279" s="110"/>
      <c r="AGO279" s="110"/>
      <c r="AGP279" s="110"/>
      <c r="AGQ279" s="110"/>
      <c r="AGR279" s="110"/>
      <c r="AGS279" s="110"/>
      <c r="AGT279" s="110"/>
      <c r="AGU279" s="110"/>
      <c r="AGV279" s="110"/>
      <c r="AGW279" s="110"/>
      <c r="AGX279" s="110"/>
      <c r="AGY279" s="110"/>
      <c r="AGZ279" s="110"/>
      <c r="AHA279" s="110"/>
      <c r="AHB279" s="110"/>
      <c r="AHC279" s="110"/>
      <c r="AHD279" s="110"/>
      <c r="AHE279" s="110"/>
      <c r="AHF279" s="110"/>
      <c r="AHG279" s="110"/>
      <c r="AHH279" s="110"/>
      <c r="AHI279" s="110"/>
      <c r="AHJ279" s="110"/>
      <c r="AHK279" s="110"/>
      <c r="AHL279" s="110"/>
      <c r="AHM279" s="110"/>
      <c r="AHN279" s="110"/>
      <c r="AHO279" s="110"/>
      <c r="AHP279" s="110"/>
      <c r="AHQ279" s="110"/>
      <c r="AHR279" s="110"/>
      <c r="AHS279" s="110"/>
      <c r="AHT279" s="110"/>
      <c r="AHU279" s="110"/>
      <c r="AHV279" s="110"/>
      <c r="AHW279" s="110"/>
      <c r="AHX279" s="110"/>
      <c r="AHY279" s="110"/>
      <c r="AHZ279" s="110"/>
      <c r="AIA279" s="110"/>
      <c r="AIB279" s="110"/>
      <c r="AIC279" s="110"/>
      <c r="AID279" s="110"/>
      <c r="AIE279" s="110"/>
      <c r="AIF279" s="110"/>
      <c r="AIG279" s="110"/>
      <c r="AIH279" s="110"/>
      <c r="AII279" s="110"/>
      <c r="AIJ279" s="110"/>
      <c r="AIK279" s="110"/>
      <c r="AIL279" s="110"/>
      <c r="AIM279" s="110"/>
      <c r="AIN279" s="110"/>
      <c r="AIO279" s="110"/>
      <c r="AIP279" s="110"/>
      <c r="AIQ279" s="110"/>
      <c r="AIR279" s="110"/>
      <c r="AIS279" s="110"/>
      <c r="AIT279" s="110"/>
      <c r="AIU279" s="110"/>
      <c r="AIV279" s="110"/>
      <c r="AIW279" s="110"/>
      <c r="AIX279" s="110"/>
      <c r="AIY279" s="110"/>
      <c r="AIZ279" s="110"/>
      <c r="AJA279" s="110"/>
      <c r="AJB279" s="110"/>
      <c r="AJC279" s="110"/>
      <c r="AJD279" s="110"/>
      <c r="AJE279" s="110"/>
      <c r="AJF279" s="110"/>
      <c r="AJG279" s="110"/>
      <c r="AJH279" s="110"/>
      <c r="AJI279" s="110"/>
      <c r="AJJ279" s="110"/>
      <c r="AJK279" s="110"/>
      <c r="AJL279" s="110"/>
      <c r="AJM279" s="110"/>
      <c r="AJN279" s="110"/>
      <c r="AJO279" s="110"/>
      <c r="AJP279" s="110"/>
      <c r="AJQ279" s="110"/>
      <c r="AJR279" s="110"/>
      <c r="AJS279" s="110"/>
      <c r="AJT279" s="110"/>
      <c r="AJU279" s="110"/>
      <c r="AJV279" s="110"/>
      <c r="AJW279" s="110"/>
      <c r="AJX279" s="110"/>
      <c r="AJY279" s="110"/>
      <c r="AJZ279" s="110"/>
      <c r="AKA279" s="110"/>
      <c r="AKB279" s="110"/>
      <c r="AKC279" s="110"/>
      <c r="AKD279" s="110"/>
      <c r="AKE279" s="110"/>
      <c r="AKF279" s="110"/>
      <c r="AKG279" s="110"/>
      <c r="AKH279" s="110"/>
      <c r="AKI279" s="110"/>
      <c r="AKJ279" s="110"/>
      <c r="AKK279" s="110"/>
      <c r="AKL279" s="110"/>
      <c r="AKM279" s="110"/>
      <c r="AKN279" s="110"/>
      <c r="AKO279" s="110"/>
      <c r="AKP279" s="110"/>
      <c r="AKQ279" s="110"/>
      <c r="AKR279" s="110"/>
      <c r="AKS279" s="110"/>
      <c r="AKT279" s="110"/>
      <c r="AKU279" s="110"/>
      <c r="AKV279" s="110"/>
      <c r="AKW279" s="110"/>
      <c r="AKX279" s="110"/>
      <c r="AKY279" s="110"/>
      <c r="AKZ279" s="110"/>
      <c r="ALA279" s="110"/>
      <c r="ALB279" s="110"/>
      <c r="ALC279" s="110"/>
      <c r="ALD279" s="110"/>
      <c r="ALE279" s="110"/>
      <c r="ALF279" s="110"/>
      <c r="ALG279" s="110"/>
      <c r="ALH279" s="110"/>
      <c r="ALI279" s="110"/>
      <c r="ALJ279" s="110"/>
      <c r="ALK279" s="110"/>
      <c r="ALL279" s="110"/>
      <c r="ALM279" s="110"/>
      <c r="ALN279" s="110"/>
      <c r="ALO279" s="110"/>
      <c r="ALP279" s="110"/>
      <c r="ALQ279" s="110"/>
      <c r="ALR279" s="110"/>
      <c r="ALS279" s="110"/>
      <c r="ALT279" s="110"/>
      <c r="ALU279" s="110"/>
      <c r="ALV279" s="110"/>
      <c r="ALW279" s="110"/>
      <c r="ALX279" s="110"/>
      <c r="ALY279" s="110"/>
      <c r="ALZ279" s="110"/>
      <c r="AMA279" s="110"/>
      <c r="AMB279" s="110"/>
      <c r="AMC279" s="110"/>
      <c r="AMD279" s="110"/>
      <c r="AME279" s="110"/>
      <c r="AMF279" s="110"/>
      <c r="AMG279" s="110"/>
      <c r="AMH279" s="110"/>
      <c r="AMI279" s="110"/>
      <c r="AMJ279" s="110"/>
      <c r="AMK279" s="110"/>
      <c r="AML279" s="110"/>
      <c r="AMM279" s="110"/>
      <c r="AMN279" s="110"/>
      <c r="AMO279" s="110"/>
      <c r="AMP279" s="110"/>
      <c r="AMQ279" s="110"/>
      <c r="AMR279" s="110"/>
      <c r="AMS279" s="110"/>
      <c r="AMT279" s="110"/>
      <c r="AMU279" s="110"/>
      <c r="AMV279" s="110"/>
      <c r="AMW279" s="110"/>
      <c r="AMX279" s="110"/>
      <c r="AMY279" s="110"/>
      <c r="AMZ279" s="110"/>
      <c r="ANA279" s="110"/>
      <c r="ANB279" s="110"/>
      <c r="ANC279" s="110"/>
      <c r="AND279" s="110"/>
      <c r="ANE279" s="110"/>
      <c r="ANF279" s="110"/>
      <c r="ANG279" s="110"/>
      <c r="ANH279" s="110"/>
      <c r="ANI279" s="110"/>
      <c r="ANJ279" s="110"/>
      <c r="ANK279" s="110"/>
      <c r="ANL279" s="110"/>
      <c r="ANM279" s="110"/>
      <c r="ANN279" s="110"/>
      <c r="ANO279" s="110"/>
      <c r="ANP279" s="110"/>
      <c r="ANQ279" s="110"/>
      <c r="ANR279" s="110"/>
      <c r="ANS279" s="110"/>
      <c r="ANT279" s="110"/>
      <c r="ANU279" s="110"/>
      <c r="ANV279" s="110"/>
      <c r="ANW279" s="110"/>
      <c r="ANX279" s="110"/>
      <c r="ANY279" s="110"/>
      <c r="ANZ279" s="110"/>
      <c r="AOA279" s="110"/>
      <c r="AOB279" s="110"/>
      <c r="AOC279" s="110"/>
      <c r="AOD279" s="110"/>
      <c r="AOE279" s="110"/>
      <c r="AOF279" s="110"/>
      <c r="AOG279" s="110"/>
      <c r="AOH279" s="110"/>
      <c r="AOI279" s="110"/>
      <c r="AOJ279" s="110"/>
      <c r="AOK279" s="110"/>
      <c r="AOL279" s="110"/>
      <c r="AOM279" s="110"/>
      <c r="AON279" s="110"/>
      <c r="AOO279" s="110"/>
      <c r="AOP279" s="110"/>
      <c r="AOQ279" s="110"/>
      <c r="AOR279" s="110"/>
      <c r="AOS279" s="110"/>
      <c r="AOT279" s="110"/>
      <c r="AOU279" s="110"/>
      <c r="AOV279" s="110"/>
      <c r="AOW279" s="110"/>
      <c r="AOX279" s="110"/>
      <c r="AOY279" s="110"/>
      <c r="AOZ279" s="110"/>
      <c r="APA279" s="110"/>
      <c r="APB279" s="110"/>
      <c r="APC279" s="110"/>
      <c r="APD279" s="110"/>
      <c r="APE279" s="110"/>
      <c r="APF279" s="110"/>
      <c r="APG279" s="110"/>
      <c r="APH279" s="110"/>
      <c r="API279" s="110"/>
      <c r="APJ279" s="110"/>
      <c r="APK279" s="110"/>
      <c r="APL279" s="110"/>
      <c r="APM279" s="110"/>
      <c r="APN279" s="110"/>
      <c r="APO279" s="110"/>
      <c r="APP279" s="110"/>
      <c r="APQ279" s="110"/>
      <c r="APR279" s="110"/>
      <c r="APS279" s="110"/>
      <c r="APT279" s="110"/>
      <c r="APU279" s="110"/>
      <c r="APV279" s="110"/>
      <c r="APW279" s="110"/>
      <c r="APX279" s="110"/>
      <c r="APY279" s="110"/>
      <c r="APZ279" s="110"/>
      <c r="AQA279" s="110"/>
      <c r="AQB279" s="110"/>
      <c r="AQC279" s="110"/>
      <c r="AQD279" s="110"/>
      <c r="AQE279" s="110"/>
      <c r="AQF279" s="110"/>
      <c r="AQG279" s="110"/>
      <c r="AQH279" s="110"/>
      <c r="AQI279" s="110"/>
      <c r="AQJ279" s="110"/>
      <c r="AQK279" s="110"/>
      <c r="AQL279" s="110"/>
      <c r="AQM279" s="110"/>
      <c r="AQN279" s="110"/>
      <c r="AQO279" s="110"/>
      <c r="AQP279" s="110"/>
      <c r="AQQ279" s="110"/>
      <c r="AQR279" s="110"/>
      <c r="AQS279" s="110"/>
      <c r="AQT279" s="110"/>
      <c r="AQU279" s="110"/>
      <c r="AQV279" s="110"/>
      <c r="AQW279" s="110"/>
      <c r="AQX279" s="110"/>
      <c r="AQY279" s="110"/>
      <c r="AQZ279" s="110"/>
      <c r="ARA279" s="110"/>
      <c r="ARB279" s="110"/>
      <c r="ARC279" s="110"/>
      <c r="ARD279" s="110"/>
      <c r="ARE279" s="110"/>
      <c r="ARF279" s="110"/>
      <c r="ARG279" s="110"/>
      <c r="ARH279" s="110"/>
      <c r="ARI279" s="110"/>
      <c r="ARJ279" s="110"/>
      <c r="ARK279" s="110"/>
      <c r="ARL279" s="110"/>
      <c r="ARM279" s="110"/>
      <c r="ARN279" s="110"/>
      <c r="ARO279" s="110"/>
      <c r="ARP279" s="110"/>
      <c r="ARQ279" s="110"/>
      <c r="ARR279" s="110"/>
      <c r="ARS279" s="110"/>
      <c r="ART279" s="110"/>
      <c r="ARU279" s="110"/>
      <c r="ARV279" s="110"/>
      <c r="ARW279" s="110"/>
      <c r="ARX279" s="110"/>
      <c r="ARY279" s="110"/>
      <c r="ARZ279" s="110"/>
      <c r="ASA279" s="110"/>
      <c r="ASB279" s="110"/>
      <c r="ASC279" s="110"/>
      <c r="ASD279" s="110"/>
      <c r="ASE279" s="110"/>
      <c r="ASF279" s="110"/>
      <c r="ASG279" s="110"/>
      <c r="ASH279" s="110"/>
      <c r="ASI279" s="110"/>
      <c r="ASJ279" s="110"/>
      <c r="ASK279" s="110"/>
      <c r="ASL279" s="110"/>
      <c r="ASM279" s="110"/>
      <c r="ASN279" s="110"/>
      <c r="ASO279" s="110"/>
      <c r="ASP279" s="110"/>
      <c r="ASQ279" s="110"/>
      <c r="ASR279" s="110"/>
      <c r="ASS279" s="110"/>
      <c r="AST279" s="110"/>
      <c r="ASU279" s="110"/>
      <c r="ASV279" s="110"/>
      <c r="ASW279" s="110"/>
      <c r="ASX279" s="110"/>
      <c r="ASY279" s="110"/>
      <c r="ASZ279" s="110"/>
      <c r="ATA279" s="110"/>
      <c r="ATB279" s="110"/>
      <c r="ATC279" s="110"/>
      <c r="ATD279" s="110"/>
      <c r="ATE279" s="110"/>
      <c r="ATF279" s="110"/>
      <c r="ATG279" s="110"/>
      <c r="ATH279" s="110"/>
      <c r="ATI279" s="110"/>
      <c r="ATJ279" s="110"/>
      <c r="ATK279" s="110"/>
      <c r="ATL279" s="110"/>
      <c r="ATM279" s="110"/>
      <c r="ATN279" s="110"/>
      <c r="ATO279" s="110"/>
      <c r="ATP279" s="110"/>
      <c r="ATQ279" s="110"/>
      <c r="ATR279" s="110"/>
      <c r="ATS279" s="110"/>
      <c r="ATT279" s="110"/>
      <c r="ATU279" s="110"/>
      <c r="ATV279" s="110"/>
      <c r="ATW279" s="110"/>
      <c r="ATX279" s="110"/>
      <c r="ATY279" s="110"/>
      <c r="ATZ279" s="110"/>
      <c r="AUA279" s="110"/>
      <c r="AUB279" s="110"/>
      <c r="AUC279" s="110"/>
      <c r="AUD279" s="110"/>
      <c r="AUE279" s="110"/>
      <c r="AUF279" s="110"/>
      <c r="AUG279" s="110"/>
      <c r="AUH279" s="110"/>
      <c r="AUI279" s="110"/>
      <c r="AUJ279" s="110"/>
      <c r="AUK279" s="110"/>
      <c r="AUL279" s="110"/>
      <c r="AUM279" s="110"/>
      <c r="AUN279" s="110"/>
      <c r="AUO279" s="110"/>
      <c r="AUP279" s="110"/>
      <c r="AUQ279" s="110"/>
      <c r="AUR279" s="110"/>
      <c r="AUS279" s="110"/>
      <c r="AUT279" s="110"/>
      <c r="AUU279" s="110"/>
      <c r="AUV279" s="110"/>
      <c r="AUW279" s="110"/>
      <c r="AUX279" s="110"/>
      <c r="AUY279" s="110"/>
      <c r="AUZ279" s="110"/>
      <c r="AVA279" s="110"/>
      <c r="AVB279" s="110"/>
      <c r="AVC279" s="110"/>
      <c r="AVD279" s="110"/>
      <c r="AVE279" s="110"/>
      <c r="AVF279" s="110"/>
      <c r="AVG279" s="110"/>
      <c r="AVH279" s="110"/>
      <c r="AVI279" s="110"/>
      <c r="AVJ279" s="110"/>
      <c r="AVK279" s="110"/>
      <c r="AVL279" s="110"/>
      <c r="AVM279" s="110"/>
      <c r="AVN279" s="110"/>
      <c r="AVO279" s="110"/>
      <c r="AVP279" s="110"/>
      <c r="AVQ279" s="110"/>
      <c r="AVR279" s="110"/>
      <c r="AVS279" s="110"/>
      <c r="AVT279" s="110"/>
      <c r="AVU279" s="110"/>
      <c r="AVV279" s="110"/>
      <c r="AVW279" s="110"/>
      <c r="AVX279" s="110"/>
      <c r="AVY279" s="110"/>
      <c r="AVZ279" s="110"/>
      <c r="AWA279" s="110"/>
      <c r="AWB279" s="110"/>
      <c r="AWC279" s="110"/>
      <c r="AWD279" s="110"/>
      <c r="AWE279" s="110"/>
      <c r="AWF279" s="110"/>
      <c r="AWG279" s="110"/>
      <c r="AWH279" s="110"/>
      <c r="AWI279" s="110"/>
      <c r="AWJ279" s="110"/>
      <c r="AWK279" s="110"/>
      <c r="AWL279" s="110"/>
      <c r="AWM279" s="110"/>
      <c r="AWN279" s="110"/>
      <c r="AWO279" s="110"/>
      <c r="AWP279" s="110"/>
      <c r="AWQ279" s="110"/>
      <c r="AWR279" s="110"/>
      <c r="AWS279" s="110"/>
      <c r="AWT279" s="110"/>
      <c r="AWU279" s="110"/>
      <c r="AWV279" s="110"/>
      <c r="AWW279" s="110"/>
      <c r="AWX279" s="110"/>
      <c r="AWY279" s="110"/>
      <c r="AWZ279" s="110"/>
      <c r="AXA279" s="110"/>
      <c r="AXB279" s="110"/>
      <c r="AXC279" s="110"/>
      <c r="AXD279" s="110"/>
      <c r="AXE279" s="110"/>
      <c r="AXF279" s="110"/>
      <c r="AXG279" s="110"/>
      <c r="AXH279" s="110"/>
      <c r="AXI279" s="110"/>
      <c r="AXJ279" s="110"/>
      <c r="AXK279" s="110"/>
      <c r="AXL279" s="110"/>
      <c r="AXM279" s="110"/>
      <c r="AXN279" s="110"/>
      <c r="AXO279" s="110"/>
      <c r="AXP279" s="110"/>
      <c r="AXQ279" s="110"/>
      <c r="AXR279" s="110"/>
      <c r="AXS279" s="110"/>
      <c r="AXT279" s="110"/>
      <c r="AXU279" s="110"/>
      <c r="AXV279" s="110"/>
      <c r="AXW279" s="110"/>
      <c r="AXX279" s="110"/>
      <c r="AXY279" s="110"/>
      <c r="AXZ279" s="110"/>
      <c r="AYA279" s="110"/>
      <c r="AYB279" s="110"/>
      <c r="AYC279" s="110"/>
      <c r="AYD279" s="110"/>
      <c r="AYE279" s="110"/>
      <c r="AYF279" s="110"/>
      <c r="AYG279" s="110"/>
      <c r="AYH279" s="110"/>
      <c r="AYI279" s="110"/>
      <c r="AYJ279" s="110"/>
      <c r="AYK279" s="110"/>
      <c r="AYL279" s="110"/>
      <c r="AYM279" s="110"/>
      <c r="AYN279" s="110"/>
      <c r="AYO279" s="110"/>
      <c r="AYP279" s="110"/>
      <c r="AYQ279" s="110"/>
      <c r="AYR279" s="110"/>
      <c r="AYS279" s="110"/>
      <c r="AYT279" s="110"/>
      <c r="AYU279" s="110"/>
      <c r="AYV279" s="110"/>
      <c r="AYW279" s="110"/>
      <c r="AYX279" s="110"/>
      <c r="AYY279" s="110"/>
      <c r="AYZ279" s="110"/>
      <c r="AZA279" s="110"/>
      <c r="AZB279" s="110"/>
      <c r="AZC279" s="110"/>
      <c r="AZD279" s="110"/>
      <c r="AZE279" s="110"/>
      <c r="AZF279" s="110"/>
      <c r="AZG279" s="110"/>
      <c r="AZH279" s="110"/>
      <c r="AZI279" s="110"/>
      <c r="AZJ279" s="110"/>
      <c r="AZK279" s="110"/>
      <c r="AZL279" s="110"/>
      <c r="AZM279" s="110"/>
      <c r="AZN279" s="110"/>
      <c r="AZO279" s="110"/>
      <c r="AZP279" s="110"/>
      <c r="AZQ279" s="110"/>
      <c r="AZR279" s="110"/>
      <c r="AZS279" s="110"/>
      <c r="AZT279" s="110"/>
      <c r="AZU279" s="110"/>
      <c r="AZV279" s="110"/>
      <c r="AZW279" s="110"/>
      <c r="AZX279" s="110"/>
      <c r="AZY279" s="110"/>
      <c r="AZZ279" s="110"/>
      <c r="BAA279" s="110"/>
      <c r="BAB279" s="110"/>
      <c r="BAC279" s="110"/>
      <c r="BAD279" s="110"/>
      <c r="BAE279" s="110"/>
      <c r="BAF279" s="110"/>
      <c r="BAG279" s="110"/>
      <c r="BAH279" s="110"/>
      <c r="BAI279" s="110"/>
      <c r="BAJ279" s="110"/>
      <c r="BAK279" s="110"/>
      <c r="BAL279" s="110"/>
      <c r="BAM279" s="110"/>
      <c r="BAN279" s="110"/>
      <c r="BAO279" s="110"/>
      <c r="BAP279" s="110"/>
      <c r="BAQ279" s="110"/>
      <c r="BAR279" s="110"/>
      <c r="BAS279" s="110"/>
      <c r="BAT279" s="110"/>
      <c r="BAU279" s="110"/>
      <c r="BAV279" s="110"/>
      <c r="BAW279" s="110"/>
      <c r="BAX279" s="110"/>
      <c r="BAY279" s="110"/>
      <c r="BAZ279" s="110"/>
      <c r="BBA279" s="110"/>
      <c r="BBB279" s="110"/>
      <c r="BBC279" s="110"/>
      <c r="BBD279" s="110"/>
      <c r="BBE279" s="110"/>
      <c r="BBF279" s="110"/>
      <c r="BBG279" s="110"/>
      <c r="BBH279" s="110"/>
      <c r="BBI279" s="110"/>
      <c r="BBJ279" s="110"/>
      <c r="BBK279" s="110"/>
      <c r="BBL279" s="110"/>
      <c r="BBM279" s="110"/>
      <c r="BBN279" s="110"/>
      <c r="BBO279" s="110"/>
      <c r="BBP279" s="110"/>
      <c r="BBQ279" s="110"/>
      <c r="BBR279" s="110"/>
      <c r="BBS279" s="110"/>
      <c r="BBT279" s="110"/>
      <c r="BBU279" s="110"/>
      <c r="BBV279" s="110"/>
      <c r="BBW279" s="110"/>
      <c r="BBX279" s="110"/>
      <c r="BBY279" s="110"/>
      <c r="BBZ279" s="110"/>
      <c r="BCA279" s="110"/>
      <c r="BCB279" s="110"/>
      <c r="BCC279" s="110"/>
      <c r="BCD279" s="110"/>
      <c r="BCE279" s="110"/>
      <c r="BCF279" s="110"/>
      <c r="BCG279" s="110"/>
      <c r="BCH279" s="110"/>
      <c r="BCI279" s="110"/>
      <c r="BCJ279" s="110"/>
      <c r="BCK279" s="110"/>
      <c r="BCL279" s="110"/>
      <c r="BCM279" s="110"/>
      <c r="BCN279" s="110"/>
      <c r="BCO279" s="110"/>
      <c r="BCP279" s="110"/>
      <c r="BCQ279" s="110"/>
      <c r="BCR279" s="110"/>
      <c r="BCS279" s="110"/>
      <c r="BCT279" s="110"/>
      <c r="BCU279" s="110"/>
      <c r="BCV279" s="110"/>
      <c r="BCW279" s="110"/>
      <c r="BCX279" s="110"/>
      <c r="BCY279" s="110"/>
      <c r="BCZ279" s="110"/>
      <c r="BDA279" s="110"/>
      <c r="BDB279" s="110"/>
      <c r="BDC279" s="110"/>
      <c r="BDD279" s="110"/>
      <c r="BDE279" s="110"/>
      <c r="BDF279" s="110"/>
      <c r="BDG279" s="110"/>
      <c r="BDH279" s="110"/>
      <c r="BDI279" s="110"/>
      <c r="BDJ279" s="110"/>
      <c r="BDK279" s="110"/>
      <c r="BDL279" s="110"/>
      <c r="BDM279" s="110"/>
      <c r="BDN279" s="110"/>
      <c r="BDO279" s="110"/>
      <c r="BDP279" s="110"/>
      <c r="BDQ279" s="110"/>
      <c r="BDR279" s="110"/>
      <c r="BDS279" s="110"/>
      <c r="BDT279" s="110"/>
      <c r="BDU279" s="110"/>
      <c r="BDV279" s="110"/>
      <c r="BDW279" s="110"/>
      <c r="BDX279" s="110"/>
      <c r="BDY279" s="110"/>
      <c r="BDZ279" s="110"/>
      <c r="BEA279" s="110"/>
      <c r="BEB279" s="110"/>
      <c r="BEC279" s="110"/>
      <c r="BED279" s="110"/>
      <c r="BEE279" s="110"/>
      <c r="BEF279" s="110"/>
      <c r="BEG279" s="110"/>
      <c r="BEH279" s="110"/>
      <c r="BEI279" s="110"/>
      <c r="BEJ279" s="110"/>
      <c r="BEK279" s="110"/>
      <c r="BEL279" s="110"/>
      <c r="BEM279" s="110"/>
      <c r="BEN279" s="110"/>
      <c r="BEO279" s="110"/>
      <c r="BEP279" s="110"/>
      <c r="BEQ279" s="110"/>
      <c r="BER279" s="110"/>
      <c r="BES279" s="110"/>
      <c r="BET279" s="110"/>
      <c r="BEU279" s="110"/>
      <c r="BEV279" s="110"/>
      <c r="BEW279" s="110"/>
      <c r="BEX279" s="110"/>
      <c r="BEY279" s="110"/>
      <c r="BEZ279" s="110"/>
      <c r="BFA279" s="110"/>
      <c r="BFB279" s="110"/>
      <c r="BFC279" s="110"/>
      <c r="BFD279" s="110"/>
      <c r="BFE279" s="110"/>
      <c r="BFF279" s="110"/>
      <c r="BFG279" s="110"/>
      <c r="BFH279" s="110"/>
      <c r="BFI279" s="110"/>
      <c r="BFJ279" s="110"/>
      <c r="BFK279" s="110"/>
      <c r="BFL279" s="110"/>
      <c r="BFM279" s="110"/>
      <c r="BFN279" s="110"/>
      <c r="BFO279" s="110"/>
      <c r="BFP279" s="110"/>
      <c r="BFQ279" s="110"/>
      <c r="BFR279" s="110"/>
      <c r="BFS279" s="110"/>
      <c r="BFT279" s="110"/>
      <c r="BFU279" s="110"/>
      <c r="BFV279" s="110"/>
      <c r="BFW279" s="110"/>
      <c r="BFX279" s="110"/>
      <c r="BFY279" s="110"/>
      <c r="BFZ279" s="110"/>
      <c r="BGA279" s="110"/>
      <c r="BGB279" s="110"/>
      <c r="BGC279" s="110"/>
      <c r="BGD279" s="110"/>
      <c r="BGE279" s="110"/>
      <c r="BGF279" s="110"/>
      <c r="BGG279" s="110"/>
      <c r="BGH279" s="110"/>
      <c r="BGI279" s="110"/>
      <c r="BGJ279" s="110"/>
      <c r="BGK279" s="110"/>
      <c r="BGL279" s="110"/>
      <c r="BGM279" s="110"/>
      <c r="BGN279" s="110"/>
      <c r="BGO279" s="110"/>
      <c r="BGP279" s="110"/>
      <c r="BGQ279" s="110"/>
      <c r="BGR279" s="110"/>
      <c r="BGS279" s="110"/>
      <c r="BGT279" s="110"/>
      <c r="BGU279" s="110"/>
      <c r="BGV279" s="110"/>
      <c r="BGW279" s="110"/>
      <c r="BGX279" s="110"/>
      <c r="BGY279" s="110"/>
      <c r="BGZ279" s="110"/>
      <c r="BHA279" s="110"/>
      <c r="BHB279" s="110"/>
      <c r="BHC279" s="110"/>
      <c r="BHD279" s="110"/>
      <c r="BHE279" s="110"/>
      <c r="BHF279" s="110"/>
      <c r="BHG279" s="110"/>
      <c r="BHH279" s="110"/>
      <c r="BHI279" s="110"/>
      <c r="BHJ279" s="110"/>
      <c r="BHK279" s="110"/>
      <c r="BHL279" s="110"/>
      <c r="BHM279" s="110"/>
      <c r="BHN279" s="110"/>
      <c r="BHO279" s="110"/>
      <c r="BHP279" s="110"/>
      <c r="BHQ279" s="110"/>
      <c r="BHR279" s="110"/>
      <c r="BHS279" s="110"/>
      <c r="BHT279" s="110"/>
      <c r="BHU279" s="110"/>
      <c r="BHV279" s="110"/>
      <c r="BHW279" s="110"/>
      <c r="BHX279" s="110"/>
      <c r="BHY279" s="110"/>
      <c r="BHZ279" s="110"/>
      <c r="BIA279" s="110"/>
      <c r="BIB279" s="110"/>
      <c r="BIC279" s="110"/>
      <c r="BID279" s="110"/>
      <c r="BIE279" s="110"/>
      <c r="BIF279" s="110"/>
      <c r="BIG279" s="110"/>
      <c r="BIH279" s="110"/>
      <c r="BII279" s="110"/>
      <c r="BIJ279" s="110"/>
      <c r="BIK279" s="110"/>
      <c r="BIL279" s="110"/>
      <c r="BIM279" s="110"/>
      <c r="BIN279" s="110"/>
      <c r="BIO279" s="110"/>
      <c r="BIP279" s="110"/>
      <c r="BIQ279" s="110"/>
      <c r="BIR279" s="110"/>
      <c r="BIS279" s="110"/>
      <c r="BIT279" s="110"/>
      <c r="BIU279" s="110"/>
      <c r="BIV279" s="110"/>
      <c r="BIW279" s="110"/>
      <c r="BIX279" s="110"/>
      <c r="BIY279" s="110"/>
      <c r="BIZ279" s="110"/>
      <c r="BJA279" s="110"/>
      <c r="BJB279" s="110"/>
      <c r="BJC279" s="110"/>
      <c r="BJD279" s="110"/>
      <c r="BJE279" s="110"/>
      <c r="BJF279" s="110"/>
      <c r="BJG279" s="110"/>
      <c r="BJH279" s="110"/>
      <c r="BJI279" s="110"/>
      <c r="BJJ279" s="110"/>
      <c r="BJK279" s="110"/>
      <c r="BJL279" s="110"/>
      <c r="BJM279" s="110"/>
      <c r="BJN279" s="110"/>
      <c r="BJO279" s="110"/>
      <c r="BJP279" s="110"/>
      <c r="BJQ279" s="110"/>
      <c r="BJR279" s="110"/>
      <c r="BJS279" s="110"/>
      <c r="BJT279" s="110"/>
      <c r="BJU279" s="110"/>
      <c r="BJV279" s="110"/>
      <c r="BJW279" s="110"/>
      <c r="BJX279" s="110"/>
      <c r="BJY279" s="110"/>
      <c r="BJZ279" s="110"/>
      <c r="BKA279" s="110"/>
      <c r="BKB279" s="110"/>
      <c r="BKC279" s="110"/>
      <c r="BKD279" s="110"/>
      <c r="BKE279" s="110"/>
      <c r="BKF279" s="110"/>
      <c r="BKG279" s="110"/>
      <c r="BKH279" s="110"/>
      <c r="BKI279" s="110"/>
      <c r="BKJ279" s="110"/>
      <c r="BKK279" s="110"/>
      <c r="BKL279" s="110"/>
      <c r="BKM279" s="110"/>
      <c r="BKN279" s="110"/>
      <c r="BKO279" s="110"/>
      <c r="BKP279" s="110"/>
      <c r="BKQ279" s="110"/>
      <c r="BKR279" s="110"/>
      <c r="BKS279" s="110"/>
      <c r="BKT279" s="110"/>
      <c r="BKU279" s="110"/>
      <c r="BKV279" s="110"/>
      <c r="BKW279" s="110"/>
      <c r="BKX279" s="110"/>
      <c r="BKY279" s="110"/>
      <c r="BKZ279" s="110"/>
      <c r="BLA279" s="110"/>
      <c r="BLB279" s="110"/>
      <c r="BLC279" s="110"/>
      <c r="BLD279" s="110"/>
      <c r="BLE279" s="110"/>
      <c r="BLF279" s="110"/>
      <c r="BLG279" s="110"/>
      <c r="BLH279" s="110"/>
      <c r="BLI279" s="110"/>
      <c r="BLJ279" s="110"/>
      <c r="BLK279" s="110"/>
      <c r="BLL279" s="110"/>
      <c r="BLM279" s="110"/>
      <c r="BLN279" s="110"/>
      <c r="BLO279" s="110"/>
      <c r="BLP279" s="110"/>
      <c r="BLQ279" s="110"/>
      <c r="BLR279" s="110"/>
      <c r="BLS279" s="110"/>
      <c r="BLT279" s="110"/>
      <c r="BLU279" s="110"/>
      <c r="BLV279" s="110"/>
      <c r="BLW279" s="110"/>
      <c r="BLX279" s="110"/>
      <c r="BLY279" s="110"/>
      <c r="BLZ279" s="110"/>
      <c r="BMA279" s="110"/>
      <c r="BMB279" s="110"/>
      <c r="BMC279" s="110"/>
      <c r="BMD279" s="110"/>
      <c r="BME279" s="110"/>
      <c r="BMF279" s="110"/>
      <c r="BMG279" s="110"/>
      <c r="BMH279" s="110"/>
      <c r="BMI279" s="110"/>
      <c r="BMJ279" s="110"/>
      <c r="BMK279" s="110"/>
      <c r="BML279" s="110"/>
      <c r="BMM279" s="110"/>
      <c r="BMN279" s="110"/>
      <c r="BMO279" s="110"/>
      <c r="BMP279" s="110"/>
      <c r="BMQ279" s="110"/>
      <c r="BMR279" s="110"/>
      <c r="BMS279" s="110"/>
      <c r="BMT279" s="110"/>
      <c r="BMU279" s="110"/>
      <c r="BMV279" s="110"/>
      <c r="BMW279" s="110"/>
      <c r="BMX279" s="110"/>
      <c r="BMY279" s="110"/>
      <c r="BMZ279" s="110"/>
      <c r="BNA279" s="110"/>
      <c r="BNB279" s="110"/>
      <c r="BNC279" s="110"/>
      <c r="BND279" s="110"/>
      <c r="BNE279" s="110"/>
      <c r="BNF279" s="110"/>
      <c r="BNG279" s="110"/>
      <c r="BNH279" s="110"/>
      <c r="BNI279" s="110"/>
      <c r="BNJ279" s="110"/>
      <c r="BNK279" s="110"/>
      <c r="BNL279" s="110"/>
      <c r="BNM279" s="110"/>
      <c r="BNN279" s="110"/>
      <c r="BNO279" s="110"/>
      <c r="BNP279" s="110"/>
      <c r="BNQ279" s="110"/>
      <c r="BNR279" s="110"/>
      <c r="BNS279" s="110"/>
      <c r="BNT279" s="110"/>
      <c r="BNU279" s="110"/>
      <c r="BNV279" s="110"/>
      <c r="BNW279" s="110"/>
      <c r="BNX279" s="110"/>
      <c r="BNY279" s="110"/>
      <c r="BNZ279" s="110"/>
      <c r="BOA279" s="110"/>
      <c r="BOB279" s="110"/>
      <c r="BOC279" s="110"/>
      <c r="BOD279" s="110"/>
      <c r="BOE279" s="110"/>
      <c r="BOF279" s="110"/>
      <c r="BOG279" s="110"/>
      <c r="BOH279" s="110"/>
      <c r="BOI279" s="110"/>
      <c r="BOJ279" s="110"/>
      <c r="BOK279" s="110"/>
      <c r="BOL279" s="110"/>
      <c r="BOM279" s="110"/>
      <c r="BON279" s="110"/>
      <c r="BOO279" s="110"/>
      <c r="BOP279" s="110"/>
      <c r="BOQ279" s="110"/>
      <c r="BOR279" s="110"/>
      <c r="BOS279" s="110"/>
      <c r="BOT279" s="110"/>
      <c r="BOU279" s="110"/>
      <c r="BOV279" s="110"/>
      <c r="BOW279" s="110"/>
      <c r="BOX279" s="110"/>
      <c r="BOY279" s="110"/>
      <c r="BOZ279" s="110"/>
      <c r="BPA279" s="110"/>
      <c r="BPB279" s="110"/>
      <c r="BPC279" s="110"/>
      <c r="BPD279" s="110"/>
      <c r="BPE279" s="110"/>
      <c r="BPF279" s="110"/>
      <c r="BPG279" s="110"/>
      <c r="BPH279" s="110"/>
      <c r="BPI279" s="110"/>
      <c r="BPJ279" s="110"/>
      <c r="BPK279" s="110"/>
      <c r="BPL279" s="110"/>
      <c r="BPM279" s="110"/>
      <c r="BPN279" s="110"/>
      <c r="BPO279" s="110"/>
      <c r="BPP279" s="110"/>
      <c r="BPQ279" s="110"/>
      <c r="BPR279" s="110"/>
      <c r="BPS279" s="110"/>
      <c r="BPT279" s="110"/>
      <c r="BPU279" s="110"/>
      <c r="BPV279" s="110"/>
      <c r="BPW279" s="110"/>
      <c r="BPX279" s="110"/>
      <c r="BPY279" s="110"/>
      <c r="BPZ279" s="110"/>
      <c r="BQA279" s="110"/>
      <c r="BQB279" s="110"/>
      <c r="BQC279" s="110"/>
      <c r="BQD279" s="110"/>
      <c r="BQE279" s="110"/>
      <c r="BQF279" s="110"/>
      <c r="BQG279" s="110"/>
      <c r="BQH279" s="110"/>
      <c r="BQI279" s="110"/>
      <c r="BQJ279" s="110"/>
      <c r="BQK279" s="110"/>
      <c r="BQL279" s="110"/>
      <c r="BQM279" s="110"/>
      <c r="BQN279" s="110"/>
      <c r="BQO279" s="110"/>
      <c r="BQP279" s="110"/>
      <c r="BQQ279" s="110"/>
      <c r="BQR279" s="110"/>
      <c r="BQS279" s="110"/>
      <c r="BQT279" s="110"/>
      <c r="BQU279" s="110"/>
      <c r="BQV279" s="110"/>
      <c r="BQW279" s="110"/>
      <c r="BQX279" s="110"/>
      <c r="BQY279" s="110"/>
      <c r="BQZ279" s="110"/>
      <c r="BRA279" s="110"/>
      <c r="BRB279" s="110"/>
      <c r="BRC279" s="110"/>
      <c r="BRD279" s="110"/>
      <c r="BRE279" s="110"/>
      <c r="BRF279" s="110"/>
      <c r="BRG279" s="110"/>
      <c r="BRH279" s="110"/>
      <c r="BRI279" s="110"/>
      <c r="BRJ279" s="110"/>
      <c r="BRK279" s="110"/>
      <c r="BRL279" s="110"/>
      <c r="BRM279" s="110"/>
      <c r="BRN279" s="110"/>
      <c r="BRO279" s="110"/>
      <c r="BRP279" s="110"/>
      <c r="BRQ279" s="110"/>
      <c r="BRR279" s="110"/>
      <c r="BRS279" s="110"/>
      <c r="BRT279" s="110"/>
      <c r="BRU279" s="110"/>
      <c r="BRV279" s="110"/>
      <c r="BRW279" s="110"/>
      <c r="BRX279" s="110"/>
      <c r="BRY279" s="110"/>
      <c r="BRZ279" s="110"/>
      <c r="BSA279" s="110"/>
      <c r="BSB279" s="110"/>
      <c r="BSC279" s="110"/>
      <c r="BSD279" s="110"/>
      <c r="BSE279" s="110"/>
      <c r="BSF279" s="110"/>
      <c r="BSG279" s="110"/>
      <c r="BSH279" s="110"/>
      <c r="BSI279" s="110"/>
      <c r="BSJ279" s="110"/>
      <c r="BSK279" s="110"/>
      <c r="BSL279" s="110"/>
      <c r="BSM279" s="110"/>
      <c r="BSN279" s="110"/>
      <c r="BSO279" s="110"/>
      <c r="BSP279" s="110"/>
      <c r="BSQ279" s="110"/>
      <c r="BSR279" s="110"/>
      <c r="BSS279" s="110"/>
      <c r="BST279" s="110"/>
      <c r="BSU279" s="110"/>
      <c r="BSV279" s="110"/>
      <c r="BSW279" s="110"/>
      <c r="BSX279" s="110"/>
      <c r="BSY279" s="110"/>
      <c r="BSZ279" s="110"/>
      <c r="BTA279" s="110"/>
      <c r="BTB279" s="110"/>
      <c r="BTC279" s="110"/>
      <c r="BTD279" s="110"/>
      <c r="BTE279" s="110"/>
      <c r="BTF279" s="110"/>
      <c r="BTG279" s="110"/>
      <c r="BTH279" s="110"/>
      <c r="BTI279" s="110"/>
      <c r="BTJ279" s="110"/>
      <c r="BTK279" s="110"/>
      <c r="BTL279" s="110"/>
      <c r="BTM279" s="110"/>
      <c r="BTN279" s="110"/>
      <c r="BTO279" s="110"/>
      <c r="BTP279" s="110"/>
      <c r="BTQ279" s="110"/>
      <c r="BTR279" s="110"/>
      <c r="BTS279" s="110"/>
      <c r="BTT279" s="110"/>
      <c r="BTU279" s="110"/>
      <c r="BTV279" s="110"/>
      <c r="BTW279" s="110"/>
      <c r="BTX279" s="110"/>
      <c r="BTY279" s="110"/>
      <c r="BTZ279" s="110"/>
      <c r="BUA279" s="110"/>
      <c r="BUB279" s="110"/>
      <c r="BUC279" s="110"/>
      <c r="BUD279" s="110"/>
      <c r="BUE279" s="110"/>
      <c r="BUF279" s="110"/>
      <c r="BUG279" s="110"/>
      <c r="BUH279" s="110"/>
      <c r="BUI279" s="110"/>
      <c r="BUJ279" s="110"/>
      <c r="BUK279" s="110"/>
      <c r="BUL279" s="110"/>
      <c r="BUM279" s="110"/>
      <c r="BUN279" s="110"/>
      <c r="BUO279" s="110"/>
      <c r="BUP279" s="110"/>
      <c r="BUQ279" s="110"/>
      <c r="BUR279" s="110"/>
      <c r="BUS279" s="110"/>
      <c r="BUT279" s="110"/>
      <c r="BUU279" s="110"/>
      <c r="BUV279" s="110"/>
      <c r="BUW279" s="110"/>
      <c r="BUX279" s="110"/>
      <c r="BUY279" s="110"/>
      <c r="BUZ279" s="110"/>
      <c r="BVA279" s="110"/>
      <c r="BVB279" s="110"/>
      <c r="BVC279" s="110"/>
      <c r="BVD279" s="110"/>
      <c r="BVE279" s="110"/>
      <c r="BVF279" s="110"/>
      <c r="BVG279" s="110"/>
      <c r="BVH279" s="110"/>
      <c r="BVI279" s="110"/>
      <c r="BVJ279" s="110"/>
      <c r="BVK279" s="110"/>
      <c r="BVL279" s="110"/>
      <c r="BVM279" s="110"/>
      <c r="BVN279" s="110"/>
      <c r="BVO279" s="110"/>
      <c r="BVP279" s="110"/>
      <c r="BVQ279" s="110"/>
      <c r="BVR279" s="110"/>
      <c r="BVS279" s="110"/>
      <c r="BVT279" s="110"/>
      <c r="BVU279" s="110"/>
      <c r="BVV279" s="110"/>
      <c r="BVW279" s="110"/>
      <c r="BVX279" s="110"/>
      <c r="BVY279" s="110"/>
      <c r="BVZ279" s="110"/>
      <c r="BWA279" s="110"/>
      <c r="BWB279" s="110"/>
      <c r="BWC279" s="110"/>
      <c r="BWD279" s="110"/>
      <c r="BWE279" s="110"/>
      <c r="BWF279" s="110"/>
      <c r="BWG279" s="110"/>
      <c r="BWH279" s="110"/>
      <c r="BWI279" s="110"/>
      <c r="BWJ279" s="110"/>
      <c r="BWK279" s="110"/>
      <c r="BWL279" s="110"/>
      <c r="BWM279" s="110"/>
      <c r="BWN279" s="110"/>
      <c r="BWO279" s="110"/>
      <c r="BWP279" s="110"/>
      <c r="BWQ279" s="110"/>
      <c r="BWR279" s="110"/>
      <c r="BWS279" s="110"/>
      <c r="BWT279" s="110"/>
      <c r="BWU279" s="110"/>
      <c r="BWV279" s="110"/>
      <c r="BWW279" s="110"/>
      <c r="BWX279" s="110"/>
      <c r="BWY279" s="110"/>
      <c r="BWZ279" s="110"/>
      <c r="BXA279" s="110"/>
      <c r="BXB279" s="110"/>
      <c r="BXC279" s="110"/>
      <c r="BXD279" s="110"/>
      <c r="BXE279" s="110"/>
      <c r="BXF279" s="110"/>
      <c r="BXG279" s="110"/>
      <c r="BXH279" s="110"/>
      <c r="BXI279" s="110"/>
      <c r="BXJ279" s="110"/>
      <c r="BXK279" s="110"/>
      <c r="BXL279" s="110"/>
      <c r="BXM279" s="110"/>
      <c r="BXN279" s="110"/>
      <c r="BXO279" s="110"/>
      <c r="BXP279" s="110"/>
      <c r="BXQ279" s="110"/>
      <c r="BXR279" s="110"/>
      <c r="BXS279" s="110"/>
      <c r="BXT279" s="110"/>
      <c r="BXU279" s="110"/>
      <c r="BXV279" s="110"/>
      <c r="BXW279" s="110"/>
      <c r="BXX279" s="110"/>
      <c r="BXY279" s="110"/>
      <c r="BXZ279" s="110"/>
      <c r="BYA279" s="110"/>
      <c r="BYB279" s="110"/>
      <c r="BYC279" s="110"/>
      <c r="BYD279" s="110"/>
      <c r="BYE279" s="110"/>
      <c r="BYF279" s="110"/>
      <c r="BYG279" s="110"/>
      <c r="BYH279" s="110"/>
      <c r="BYI279" s="110"/>
      <c r="BYJ279" s="110"/>
      <c r="BYK279" s="110"/>
      <c r="BYL279" s="110"/>
      <c r="BYM279" s="110"/>
      <c r="BYN279" s="110"/>
      <c r="BYO279" s="110"/>
      <c r="BYP279" s="110"/>
      <c r="BYQ279" s="110"/>
      <c r="BYR279" s="110"/>
      <c r="BYS279" s="110"/>
      <c r="BYT279" s="110"/>
      <c r="BYU279" s="110"/>
      <c r="BYV279" s="110"/>
      <c r="BYW279" s="110"/>
      <c r="BYX279" s="110"/>
      <c r="BYY279" s="110"/>
      <c r="BYZ279" s="110"/>
      <c r="BZA279" s="110"/>
      <c r="BZB279" s="110"/>
      <c r="BZC279" s="110"/>
      <c r="BZD279" s="110"/>
      <c r="BZE279" s="110"/>
      <c r="BZF279" s="110"/>
      <c r="BZG279" s="110"/>
      <c r="BZH279" s="110"/>
      <c r="BZI279" s="110"/>
      <c r="BZJ279" s="110"/>
      <c r="BZK279" s="110"/>
      <c r="BZL279" s="110"/>
      <c r="BZM279" s="110"/>
      <c r="BZN279" s="110"/>
      <c r="BZO279" s="110"/>
      <c r="BZP279" s="110"/>
      <c r="BZQ279" s="110"/>
      <c r="BZR279" s="110"/>
      <c r="BZS279" s="110"/>
      <c r="BZT279" s="110"/>
      <c r="BZU279" s="110"/>
      <c r="BZV279" s="110"/>
      <c r="BZW279" s="110"/>
      <c r="BZX279" s="110"/>
      <c r="BZY279" s="110"/>
      <c r="BZZ279" s="110"/>
      <c r="CAA279" s="110"/>
      <c r="CAB279" s="110"/>
      <c r="CAC279" s="110"/>
      <c r="CAD279" s="110"/>
      <c r="CAE279" s="110"/>
      <c r="CAF279" s="110"/>
      <c r="CAG279" s="110"/>
      <c r="CAH279" s="110"/>
      <c r="CAI279" s="110"/>
      <c r="CAJ279" s="110"/>
      <c r="CAK279" s="110"/>
      <c r="CAL279" s="110"/>
      <c r="CAM279" s="110"/>
      <c r="CAN279" s="110"/>
      <c r="CAO279" s="110"/>
      <c r="CAP279" s="110"/>
      <c r="CAQ279" s="110"/>
      <c r="CAR279" s="110"/>
      <c r="CAS279" s="110"/>
      <c r="CAT279" s="110"/>
      <c r="CAU279" s="110"/>
      <c r="CAV279" s="110"/>
      <c r="CAW279" s="110"/>
      <c r="CAX279" s="110"/>
      <c r="CAY279" s="110"/>
      <c r="CAZ279" s="110"/>
      <c r="CBA279" s="110"/>
      <c r="CBB279" s="110"/>
      <c r="CBC279" s="110"/>
      <c r="CBD279" s="110"/>
      <c r="CBE279" s="110"/>
      <c r="CBF279" s="110"/>
      <c r="CBG279" s="110"/>
      <c r="CBH279" s="110"/>
      <c r="CBI279" s="110"/>
      <c r="CBJ279" s="110"/>
      <c r="CBK279" s="110"/>
      <c r="CBL279" s="110"/>
      <c r="CBM279" s="110"/>
      <c r="CBN279" s="110"/>
      <c r="CBO279" s="110"/>
      <c r="CBP279" s="110"/>
      <c r="CBQ279" s="110"/>
      <c r="CBR279" s="110"/>
      <c r="CBS279" s="110"/>
      <c r="CBT279" s="110"/>
      <c r="CBU279" s="110"/>
      <c r="CBV279" s="110"/>
      <c r="CBW279" s="110"/>
      <c r="CBX279" s="110"/>
      <c r="CBY279" s="110"/>
      <c r="CBZ279" s="110"/>
      <c r="CCA279" s="110"/>
      <c r="CCB279" s="110"/>
      <c r="CCC279" s="110"/>
      <c r="CCD279" s="110"/>
      <c r="CCE279" s="110"/>
      <c r="CCF279" s="110"/>
      <c r="CCG279" s="110"/>
      <c r="CCH279" s="110"/>
      <c r="CCI279" s="110"/>
      <c r="CCJ279" s="110"/>
      <c r="CCK279" s="110"/>
      <c r="CCL279" s="110"/>
      <c r="CCM279" s="110"/>
      <c r="CCN279" s="110"/>
      <c r="CCO279" s="110"/>
      <c r="CCP279" s="110"/>
      <c r="CCQ279" s="110"/>
      <c r="CCR279" s="110"/>
      <c r="CCS279" s="110"/>
      <c r="CCT279" s="110"/>
      <c r="CCU279" s="110"/>
      <c r="CCV279" s="110"/>
      <c r="CCW279" s="110"/>
      <c r="CCX279" s="110"/>
      <c r="CCY279" s="110"/>
      <c r="CCZ279" s="110"/>
      <c r="CDA279" s="110"/>
      <c r="CDB279" s="110"/>
      <c r="CDC279" s="110"/>
      <c r="CDD279" s="110"/>
      <c r="CDE279" s="110"/>
      <c r="CDF279" s="110"/>
      <c r="CDG279" s="110"/>
      <c r="CDH279" s="110"/>
      <c r="CDI279" s="110"/>
      <c r="CDJ279" s="110"/>
      <c r="CDK279" s="110"/>
      <c r="CDL279" s="110"/>
      <c r="CDM279" s="110"/>
      <c r="CDN279" s="110"/>
      <c r="CDO279" s="110"/>
      <c r="CDP279" s="110"/>
      <c r="CDQ279" s="110"/>
      <c r="CDR279" s="110"/>
      <c r="CDS279" s="110"/>
      <c r="CDT279" s="110"/>
      <c r="CDU279" s="110"/>
      <c r="CDV279" s="110"/>
      <c r="CDW279" s="110"/>
      <c r="CDX279" s="110"/>
      <c r="CDY279" s="110"/>
      <c r="CDZ279" s="110"/>
      <c r="CEA279" s="110"/>
      <c r="CEB279" s="110"/>
      <c r="CEC279" s="110"/>
      <c r="CED279" s="110"/>
      <c r="CEE279" s="110"/>
      <c r="CEF279" s="110"/>
      <c r="CEG279" s="110"/>
      <c r="CEH279" s="110"/>
      <c r="CEI279" s="110"/>
      <c r="CEJ279" s="110"/>
      <c r="CEK279" s="110"/>
      <c r="CEL279" s="110"/>
      <c r="CEM279" s="110"/>
      <c r="CEN279" s="110"/>
      <c r="CEO279" s="110"/>
      <c r="CEP279" s="110"/>
      <c r="CEQ279" s="110"/>
      <c r="CER279" s="110"/>
      <c r="CES279" s="110"/>
      <c r="CET279" s="110"/>
      <c r="CEU279" s="110"/>
      <c r="CEV279" s="110"/>
      <c r="CEW279" s="110"/>
      <c r="CEX279" s="110"/>
      <c r="CEY279" s="110"/>
      <c r="CEZ279" s="110"/>
      <c r="CFA279" s="110"/>
      <c r="CFB279" s="110"/>
      <c r="CFC279" s="110"/>
      <c r="CFD279" s="110"/>
      <c r="CFE279" s="110"/>
      <c r="CFF279" s="110"/>
      <c r="CFG279" s="110"/>
      <c r="CFH279" s="110"/>
      <c r="CFI279" s="110"/>
      <c r="CFJ279" s="110"/>
      <c r="CFK279" s="110"/>
      <c r="CFL279" s="110"/>
      <c r="CFM279" s="110"/>
      <c r="CFN279" s="110"/>
      <c r="CFO279" s="110"/>
      <c r="CFP279" s="110"/>
      <c r="CFQ279" s="110"/>
      <c r="CFR279" s="110"/>
      <c r="CFS279" s="110"/>
      <c r="CFT279" s="110"/>
      <c r="CFU279" s="110"/>
      <c r="CFV279" s="110"/>
      <c r="CFW279" s="110"/>
      <c r="CFX279" s="110"/>
      <c r="CFY279" s="110"/>
      <c r="CFZ279" s="110"/>
      <c r="CGA279" s="110"/>
      <c r="CGB279" s="110"/>
      <c r="CGC279" s="110"/>
      <c r="CGD279" s="110"/>
      <c r="CGE279" s="110"/>
      <c r="CGF279" s="110"/>
      <c r="CGG279" s="110"/>
      <c r="CGH279" s="110"/>
      <c r="CGI279" s="110"/>
      <c r="CGJ279" s="110"/>
      <c r="CGK279" s="110"/>
      <c r="CGL279" s="110"/>
      <c r="CGM279" s="110"/>
      <c r="CGN279" s="110"/>
      <c r="CGO279" s="110"/>
      <c r="CGP279" s="110"/>
      <c r="CGQ279" s="110"/>
      <c r="CGR279" s="110"/>
      <c r="CGS279" s="110"/>
      <c r="CGT279" s="110"/>
      <c r="CGU279" s="110"/>
      <c r="CGV279" s="110"/>
      <c r="CGW279" s="110"/>
      <c r="CGX279" s="110"/>
      <c r="CGY279" s="110"/>
      <c r="CGZ279" s="110"/>
      <c r="CHA279" s="110"/>
      <c r="CHB279" s="110"/>
      <c r="CHC279" s="110"/>
      <c r="CHD279" s="110"/>
      <c r="CHE279" s="110"/>
      <c r="CHF279" s="110"/>
      <c r="CHG279" s="110"/>
      <c r="CHH279" s="110"/>
      <c r="CHI279" s="110"/>
      <c r="CHJ279" s="110"/>
      <c r="CHK279" s="110"/>
      <c r="CHL279" s="110"/>
      <c r="CHM279" s="110"/>
      <c r="CHN279" s="110"/>
      <c r="CHO279" s="110"/>
      <c r="CHP279" s="110"/>
      <c r="CHQ279" s="110"/>
      <c r="CHR279" s="110"/>
      <c r="CHS279" s="110"/>
      <c r="CHT279" s="110"/>
      <c r="CHU279" s="110"/>
      <c r="CHV279" s="110"/>
      <c r="CHW279" s="110"/>
      <c r="CHX279" s="110"/>
      <c r="CHY279" s="110"/>
      <c r="CHZ279" s="110"/>
      <c r="CIA279" s="110"/>
      <c r="CIB279" s="110"/>
      <c r="CIC279" s="110"/>
      <c r="CID279" s="110"/>
      <c r="CIE279" s="110"/>
      <c r="CIF279" s="110"/>
      <c r="CIG279" s="110"/>
      <c r="CIH279" s="110"/>
      <c r="CII279" s="110"/>
      <c r="CIJ279" s="110"/>
      <c r="CIK279" s="110"/>
      <c r="CIL279" s="110"/>
      <c r="CIM279" s="110"/>
      <c r="CIN279" s="110"/>
      <c r="CIO279" s="110"/>
      <c r="CIP279" s="110"/>
      <c r="CIQ279" s="110"/>
      <c r="CIR279" s="110"/>
      <c r="CIS279" s="110"/>
      <c r="CIT279" s="110"/>
      <c r="CIU279" s="110"/>
      <c r="CIV279" s="110"/>
      <c r="CIW279" s="110"/>
      <c r="CIX279" s="110"/>
      <c r="CIY279" s="110"/>
      <c r="CIZ279" s="110"/>
      <c r="CJA279" s="110"/>
      <c r="CJB279" s="110"/>
      <c r="CJC279" s="110"/>
      <c r="CJD279" s="110"/>
      <c r="CJE279" s="110"/>
      <c r="CJF279" s="110"/>
      <c r="CJG279" s="110"/>
      <c r="CJH279" s="110"/>
      <c r="CJI279" s="110"/>
      <c r="CJJ279" s="110"/>
      <c r="CJK279" s="110"/>
      <c r="CJL279" s="110"/>
      <c r="CJM279" s="110"/>
      <c r="CJN279" s="110"/>
      <c r="CJO279" s="110"/>
      <c r="CJP279" s="110"/>
      <c r="CJQ279" s="110"/>
      <c r="CJR279" s="110"/>
      <c r="CJS279" s="110"/>
      <c r="CJT279" s="110"/>
      <c r="CJU279" s="110"/>
      <c r="CJV279" s="110"/>
      <c r="CJW279" s="110"/>
      <c r="CJX279" s="110"/>
      <c r="CJY279" s="110"/>
      <c r="CJZ279" s="110"/>
      <c r="CKA279" s="110"/>
      <c r="CKB279" s="110"/>
      <c r="CKC279" s="110"/>
      <c r="CKD279" s="110"/>
      <c r="CKE279" s="110"/>
      <c r="CKF279" s="110"/>
      <c r="CKG279" s="110"/>
      <c r="CKH279" s="110"/>
      <c r="CKI279" s="110"/>
      <c r="CKJ279" s="110"/>
      <c r="CKK279" s="110"/>
      <c r="CKL279" s="110"/>
      <c r="CKM279" s="110"/>
      <c r="CKN279" s="110"/>
      <c r="CKO279" s="110"/>
      <c r="CKP279" s="110"/>
      <c r="CKQ279" s="110"/>
      <c r="CKR279" s="110"/>
      <c r="CKS279" s="110"/>
      <c r="CKT279" s="110"/>
      <c r="CKU279" s="110"/>
      <c r="CKV279" s="110"/>
      <c r="CKW279" s="110"/>
      <c r="CKX279" s="110"/>
      <c r="CKY279" s="110"/>
      <c r="CKZ279" s="110"/>
      <c r="CLA279" s="110"/>
      <c r="CLB279" s="110"/>
      <c r="CLC279" s="110"/>
      <c r="CLD279" s="110"/>
      <c r="CLE279" s="110"/>
      <c r="CLF279" s="110"/>
      <c r="CLG279" s="110"/>
      <c r="CLH279" s="110"/>
      <c r="CLI279" s="110"/>
      <c r="CLJ279" s="110"/>
      <c r="CLK279" s="110"/>
      <c r="CLL279" s="110"/>
      <c r="CLM279" s="110"/>
      <c r="CLN279" s="110"/>
      <c r="CLO279" s="110"/>
      <c r="CLP279" s="110"/>
      <c r="CLQ279" s="110"/>
      <c r="CLR279" s="110"/>
      <c r="CLS279" s="110"/>
      <c r="CLT279" s="110"/>
      <c r="CLU279" s="110"/>
      <c r="CLV279" s="110"/>
      <c r="CLW279" s="110"/>
      <c r="CLX279" s="110"/>
      <c r="CLY279" s="110"/>
      <c r="CLZ279" s="110"/>
      <c r="CMA279" s="110"/>
      <c r="CMB279" s="110"/>
      <c r="CMC279" s="110"/>
      <c r="CMD279" s="110"/>
      <c r="CME279" s="110"/>
      <c r="CMF279" s="110"/>
      <c r="CMG279" s="110"/>
      <c r="CMH279" s="110"/>
      <c r="CMI279" s="110"/>
      <c r="CMJ279" s="110"/>
      <c r="CMK279" s="110"/>
      <c r="CML279" s="110"/>
      <c r="CMM279" s="110"/>
      <c r="CMN279" s="110"/>
      <c r="CMO279" s="110"/>
      <c r="CMP279" s="110"/>
      <c r="CMQ279" s="110"/>
      <c r="CMR279" s="110"/>
      <c r="CMS279" s="110"/>
      <c r="CMT279" s="110"/>
      <c r="CMU279" s="110"/>
      <c r="CMV279" s="110"/>
      <c r="CMW279" s="110"/>
      <c r="CMX279" s="110"/>
      <c r="CMY279" s="110"/>
      <c r="CMZ279" s="110"/>
      <c r="CNA279" s="110"/>
      <c r="CNB279" s="110"/>
      <c r="CNC279" s="110"/>
      <c r="CND279" s="110"/>
      <c r="CNE279" s="110"/>
      <c r="CNF279" s="110"/>
      <c r="CNG279" s="110"/>
      <c r="CNH279" s="110"/>
      <c r="CNI279" s="110"/>
      <c r="CNJ279" s="110"/>
      <c r="CNK279" s="110"/>
      <c r="CNL279" s="110"/>
      <c r="CNM279" s="110"/>
      <c r="CNN279" s="110"/>
      <c r="CNO279" s="110"/>
      <c r="CNP279" s="110"/>
      <c r="CNQ279" s="110"/>
      <c r="CNR279" s="110"/>
      <c r="CNS279" s="110"/>
      <c r="CNT279" s="110"/>
      <c r="CNU279" s="110"/>
      <c r="CNV279" s="110"/>
      <c r="CNW279" s="110"/>
      <c r="CNX279" s="110"/>
      <c r="CNY279" s="110"/>
      <c r="CNZ279" s="110"/>
      <c r="COA279" s="110"/>
      <c r="COB279" s="110"/>
      <c r="COC279" s="110"/>
      <c r="COD279" s="110"/>
      <c r="COE279" s="110"/>
      <c r="COF279" s="110"/>
      <c r="COG279" s="110"/>
      <c r="COH279" s="110"/>
      <c r="COI279" s="110"/>
      <c r="COJ279" s="110"/>
      <c r="COK279" s="110"/>
      <c r="COL279" s="110"/>
      <c r="COM279" s="110"/>
      <c r="CON279" s="110"/>
      <c r="COO279" s="110"/>
      <c r="COP279" s="110"/>
      <c r="COQ279" s="110"/>
      <c r="COR279" s="110"/>
      <c r="COS279" s="110"/>
      <c r="COT279" s="110"/>
      <c r="COU279" s="110"/>
      <c r="COV279" s="110"/>
      <c r="COW279" s="110"/>
      <c r="COX279" s="110"/>
      <c r="COY279" s="110"/>
      <c r="COZ279" s="110"/>
      <c r="CPA279" s="110"/>
      <c r="CPB279" s="110"/>
      <c r="CPC279" s="110"/>
      <c r="CPD279" s="110"/>
      <c r="CPE279" s="110"/>
      <c r="CPF279" s="110"/>
      <c r="CPG279" s="110"/>
      <c r="CPH279" s="110"/>
      <c r="CPI279" s="110"/>
      <c r="CPJ279" s="110"/>
      <c r="CPK279" s="110"/>
      <c r="CPL279" s="110"/>
      <c r="CPM279" s="110"/>
      <c r="CPN279" s="110"/>
      <c r="CPO279" s="110"/>
      <c r="CPP279" s="110"/>
      <c r="CPQ279" s="110"/>
      <c r="CPR279" s="110"/>
      <c r="CPS279" s="110"/>
      <c r="CPT279" s="110"/>
      <c r="CPU279" s="110"/>
      <c r="CPV279" s="110"/>
      <c r="CPW279" s="110"/>
      <c r="CPX279" s="110"/>
      <c r="CPY279" s="110"/>
      <c r="CPZ279" s="110"/>
      <c r="CQA279" s="110"/>
      <c r="CQB279" s="110"/>
      <c r="CQC279" s="110"/>
      <c r="CQD279" s="110"/>
      <c r="CQE279" s="110"/>
      <c r="CQF279" s="110"/>
      <c r="CQG279" s="110"/>
      <c r="CQH279" s="110"/>
      <c r="CQI279" s="110"/>
      <c r="CQJ279" s="110"/>
      <c r="CQK279" s="110"/>
      <c r="CQL279" s="110"/>
      <c r="CQM279" s="110"/>
      <c r="CQN279" s="110"/>
      <c r="CQO279" s="110"/>
      <c r="CQP279" s="110"/>
      <c r="CQQ279" s="110"/>
      <c r="CQR279" s="110"/>
      <c r="CQS279" s="110"/>
      <c r="CQT279" s="110"/>
      <c r="CQU279" s="110"/>
      <c r="CQV279" s="110"/>
      <c r="CQW279" s="110"/>
      <c r="CQX279" s="110"/>
      <c r="CQY279" s="110"/>
      <c r="CQZ279" s="110"/>
      <c r="CRA279" s="110"/>
      <c r="CRB279" s="110"/>
      <c r="CRC279" s="110"/>
      <c r="CRD279" s="110"/>
      <c r="CRE279" s="110"/>
      <c r="CRF279" s="110"/>
      <c r="CRG279" s="110"/>
      <c r="CRH279" s="110"/>
      <c r="CRI279" s="110"/>
      <c r="CRJ279" s="110"/>
      <c r="CRK279" s="110"/>
      <c r="CRL279" s="110"/>
      <c r="CRM279" s="110"/>
      <c r="CRN279" s="110"/>
      <c r="CRO279" s="110"/>
      <c r="CRP279" s="110"/>
      <c r="CRQ279" s="110"/>
      <c r="CRR279" s="110"/>
      <c r="CRS279" s="110"/>
      <c r="CRT279" s="110"/>
      <c r="CRU279" s="110"/>
      <c r="CRV279" s="110"/>
      <c r="CRW279" s="110"/>
      <c r="CRX279" s="110"/>
      <c r="CRY279" s="110"/>
      <c r="CRZ279" s="110"/>
      <c r="CSA279" s="110"/>
      <c r="CSB279" s="110"/>
      <c r="CSC279" s="110"/>
      <c r="CSD279" s="110"/>
      <c r="CSE279" s="110"/>
      <c r="CSF279" s="110"/>
      <c r="CSG279" s="110"/>
      <c r="CSH279" s="110"/>
      <c r="CSI279" s="110"/>
      <c r="CSJ279" s="110"/>
      <c r="CSK279" s="110"/>
      <c r="CSL279" s="110"/>
      <c r="CSM279" s="110"/>
      <c r="CSN279" s="110"/>
      <c r="CSO279" s="110"/>
      <c r="CSP279" s="110"/>
      <c r="CSQ279" s="110"/>
      <c r="CSR279" s="110"/>
      <c r="CSS279" s="110"/>
      <c r="CST279" s="110"/>
      <c r="CSU279" s="110"/>
      <c r="CSV279" s="110"/>
      <c r="CSW279" s="110"/>
      <c r="CSX279" s="110"/>
      <c r="CSY279" s="110"/>
      <c r="CSZ279" s="110"/>
      <c r="CTA279" s="110"/>
      <c r="CTB279" s="110"/>
      <c r="CTC279" s="110"/>
      <c r="CTD279" s="110"/>
      <c r="CTE279" s="110"/>
      <c r="CTF279" s="110"/>
      <c r="CTG279" s="110"/>
      <c r="CTH279" s="110"/>
      <c r="CTI279" s="110"/>
      <c r="CTJ279" s="110"/>
      <c r="CTK279" s="110"/>
      <c r="CTL279" s="110"/>
      <c r="CTM279" s="110"/>
      <c r="CTN279" s="110"/>
      <c r="CTO279" s="110"/>
      <c r="CTP279" s="110"/>
      <c r="CTQ279" s="110"/>
      <c r="CTR279" s="110"/>
      <c r="CTS279" s="110"/>
      <c r="CTT279" s="110"/>
      <c r="CTU279" s="110"/>
      <c r="CTV279" s="110"/>
      <c r="CTW279" s="110"/>
      <c r="CTX279" s="110"/>
      <c r="CTY279" s="110"/>
      <c r="CTZ279" s="110"/>
      <c r="CUA279" s="110"/>
      <c r="CUB279" s="110"/>
      <c r="CUC279" s="110"/>
      <c r="CUD279" s="110"/>
      <c r="CUE279" s="110"/>
      <c r="CUF279" s="110"/>
      <c r="CUG279" s="110"/>
      <c r="CUH279" s="110"/>
      <c r="CUI279" s="110"/>
      <c r="CUJ279" s="110"/>
      <c r="CUK279" s="110"/>
      <c r="CUL279" s="110"/>
      <c r="CUM279" s="110"/>
      <c r="CUN279" s="110"/>
      <c r="CUO279" s="110"/>
      <c r="CUP279" s="110"/>
      <c r="CUQ279" s="110"/>
      <c r="CUR279" s="110"/>
      <c r="CUS279" s="110"/>
      <c r="CUT279" s="110"/>
      <c r="CUU279" s="110"/>
      <c r="CUV279" s="110"/>
      <c r="CUW279" s="110"/>
      <c r="CUX279" s="110"/>
      <c r="CUY279" s="110"/>
      <c r="CUZ279" s="110"/>
      <c r="CVA279" s="110"/>
      <c r="CVB279" s="110"/>
      <c r="CVC279" s="110"/>
      <c r="CVD279" s="110"/>
      <c r="CVE279" s="110"/>
      <c r="CVF279" s="110"/>
      <c r="CVG279" s="110"/>
      <c r="CVH279" s="110"/>
      <c r="CVI279" s="110"/>
      <c r="CVJ279" s="110"/>
      <c r="CVK279" s="110"/>
      <c r="CVL279" s="110"/>
      <c r="CVM279" s="110"/>
      <c r="CVN279" s="110"/>
      <c r="CVO279" s="110"/>
      <c r="CVP279" s="110"/>
      <c r="CVQ279" s="110"/>
      <c r="CVR279" s="110"/>
      <c r="CVS279" s="110"/>
      <c r="CVT279" s="110"/>
      <c r="CVU279" s="110"/>
      <c r="CVV279" s="110"/>
      <c r="CVW279" s="110"/>
      <c r="CVX279" s="110"/>
      <c r="CVY279" s="110"/>
      <c r="CVZ279" s="110"/>
      <c r="CWA279" s="110"/>
      <c r="CWB279" s="110"/>
      <c r="CWC279" s="110"/>
      <c r="CWD279" s="110"/>
      <c r="CWE279" s="110"/>
      <c r="CWF279" s="110"/>
      <c r="CWG279" s="110"/>
      <c r="CWH279" s="110"/>
      <c r="CWI279" s="110"/>
      <c r="CWJ279" s="110"/>
      <c r="CWK279" s="110"/>
      <c r="CWL279" s="110"/>
      <c r="CWM279" s="110"/>
      <c r="CWN279" s="110"/>
      <c r="CWO279" s="110"/>
      <c r="CWP279" s="110"/>
      <c r="CWQ279" s="110"/>
      <c r="CWR279" s="110"/>
      <c r="CWS279" s="110"/>
      <c r="CWT279" s="110"/>
      <c r="CWU279" s="110"/>
      <c r="CWV279" s="110"/>
      <c r="CWW279" s="110"/>
      <c r="CWX279" s="110"/>
      <c r="CWY279" s="110"/>
      <c r="CWZ279" s="110"/>
      <c r="CXA279" s="110"/>
      <c r="CXB279" s="110"/>
      <c r="CXC279" s="110"/>
      <c r="CXD279" s="110"/>
      <c r="CXE279" s="110"/>
      <c r="CXF279" s="110"/>
      <c r="CXG279" s="110"/>
      <c r="CXH279" s="110"/>
      <c r="CXI279" s="110"/>
      <c r="CXJ279" s="110"/>
      <c r="CXK279" s="110"/>
      <c r="CXL279" s="110"/>
      <c r="CXM279" s="110"/>
      <c r="CXN279" s="110"/>
      <c r="CXO279" s="110"/>
      <c r="CXP279" s="110"/>
      <c r="CXQ279" s="110"/>
      <c r="CXR279" s="110"/>
      <c r="CXS279" s="110"/>
      <c r="CXT279" s="110"/>
      <c r="CXU279" s="110"/>
      <c r="CXV279" s="110"/>
      <c r="CXW279" s="110"/>
      <c r="CXX279" s="110"/>
      <c r="CXY279" s="110"/>
      <c r="CXZ279" s="110"/>
      <c r="CYA279" s="110"/>
      <c r="CYB279" s="110"/>
      <c r="CYC279" s="110"/>
      <c r="CYD279" s="110"/>
      <c r="CYE279" s="110"/>
      <c r="CYF279" s="110"/>
      <c r="CYG279" s="110"/>
      <c r="CYH279" s="110"/>
      <c r="CYI279" s="110"/>
      <c r="CYJ279" s="110"/>
      <c r="CYK279" s="110"/>
      <c r="CYL279" s="110"/>
      <c r="CYM279" s="110"/>
      <c r="CYN279" s="110"/>
      <c r="CYO279" s="110"/>
      <c r="CYP279" s="110"/>
      <c r="CYQ279" s="110"/>
      <c r="CYR279" s="110"/>
      <c r="CYS279" s="110"/>
      <c r="CYT279" s="110"/>
      <c r="CYU279" s="110"/>
      <c r="CYV279" s="110"/>
      <c r="CYW279" s="110"/>
      <c r="CYX279" s="110"/>
      <c r="CYY279" s="110"/>
      <c r="CYZ279" s="110"/>
      <c r="CZA279" s="110"/>
      <c r="CZB279" s="110"/>
      <c r="CZC279" s="110"/>
      <c r="CZD279" s="110"/>
      <c r="CZE279" s="110"/>
      <c r="CZF279" s="110"/>
      <c r="CZG279" s="110"/>
      <c r="CZH279" s="110"/>
      <c r="CZI279" s="110"/>
      <c r="CZJ279" s="110"/>
      <c r="CZK279" s="110"/>
      <c r="CZL279" s="110"/>
      <c r="CZM279" s="110"/>
      <c r="CZN279" s="110"/>
      <c r="CZO279" s="110"/>
      <c r="CZP279" s="110"/>
      <c r="CZQ279" s="110"/>
      <c r="CZR279" s="110"/>
      <c r="CZS279" s="110"/>
      <c r="CZT279" s="110"/>
      <c r="CZU279" s="110"/>
      <c r="CZV279" s="110"/>
      <c r="CZW279" s="110"/>
      <c r="CZX279" s="110"/>
      <c r="CZY279" s="110"/>
      <c r="CZZ279" s="110"/>
      <c r="DAA279" s="110"/>
      <c r="DAB279" s="110"/>
      <c r="DAC279" s="110"/>
      <c r="DAD279" s="110"/>
      <c r="DAE279" s="110"/>
      <c r="DAF279" s="110"/>
      <c r="DAG279" s="110"/>
      <c r="DAH279" s="110"/>
      <c r="DAI279" s="110"/>
      <c r="DAJ279" s="110"/>
      <c r="DAK279" s="110"/>
      <c r="DAL279" s="110"/>
      <c r="DAM279" s="110"/>
      <c r="DAN279" s="110"/>
      <c r="DAO279" s="110"/>
      <c r="DAP279" s="110"/>
      <c r="DAQ279" s="110"/>
      <c r="DAR279" s="110"/>
      <c r="DAS279" s="110"/>
      <c r="DAT279" s="110"/>
      <c r="DAU279" s="110"/>
      <c r="DAV279" s="110"/>
      <c r="DAW279" s="110"/>
      <c r="DAX279" s="110"/>
      <c r="DAY279" s="110"/>
      <c r="DAZ279" s="110"/>
      <c r="DBA279" s="110"/>
      <c r="DBB279" s="110"/>
      <c r="DBC279" s="110"/>
      <c r="DBD279" s="110"/>
      <c r="DBE279" s="110"/>
      <c r="DBF279" s="110"/>
      <c r="DBG279" s="110"/>
      <c r="DBH279" s="110"/>
      <c r="DBI279" s="110"/>
      <c r="DBJ279" s="110"/>
      <c r="DBK279" s="110"/>
      <c r="DBL279" s="110"/>
      <c r="DBM279" s="110"/>
      <c r="DBN279" s="110"/>
      <c r="DBO279" s="110"/>
      <c r="DBP279" s="110"/>
      <c r="DBQ279" s="110"/>
      <c r="DBR279" s="110"/>
      <c r="DBS279" s="110"/>
      <c r="DBT279" s="110"/>
      <c r="DBU279" s="110"/>
      <c r="DBV279" s="110"/>
      <c r="DBW279" s="110"/>
      <c r="DBX279" s="110"/>
      <c r="DBY279" s="110"/>
      <c r="DBZ279" s="110"/>
      <c r="DCA279" s="110"/>
      <c r="DCB279" s="110"/>
      <c r="DCC279" s="110"/>
      <c r="DCD279" s="110"/>
      <c r="DCE279" s="110"/>
      <c r="DCF279" s="110"/>
      <c r="DCG279" s="110"/>
      <c r="DCH279" s="110"/>
      <c r="DCI279" s="110"/>
      <c r="DCJ279" s="110"/>
      <c r="DCK279" s="110"/>
      <c r="DCL279" s="110"/>
      <c r="DCM279" s="110"/>
      <c r="DCN279" s="110"/>
      <c r="DCO279" s="110"/>
      <c r="DCP279" s="110"/>
      <c r="DCQ279" s="110"/>
      <c r="DCR279" s="110"/>
      <c r="DCS279" s="110"/>
      <c r="DCT279" s="110"/>
      <c r="DCU279" s="110"/>
      <c r="DCV279" s="110"/>
      <c r="DCW279" s="110"/>
      <c r="DCX279" s="110"/>
      <c r="DCY279" s="110"/>
      <c r="DCZ279" s="110"/>
      <c r="DDA279" s="110"/>
      <c r="DDB279" s="110"/>
      <c r="DDC279" s="110"/>
      <c r="DDD279" s="110"/>
      <c r="DDE279" s="110"/>
      <c r="DDF279" s="110"/>
      <c r="DDG279" s="110"/>
      <c r="DDH279" s="110"/>
      <c r="DDI279" s="110"/>
      <c r="DDJ279" s="110"/>
      <c r="DDK279" s="110"/>
      <c r="DDL279" s="110"/>
      <c r="DDM279" s="110"/>
      <c r="DDN279" s="110"/>
      <c r="DDO279" s="110"/>
      <c r="DDP279" s="110"/>
      <c r="DDQ279" s="110"/>
      <c r="DDR279" s="110"/>
      <c r="DDS279" s="110"/>
      <c r="DDT279" s="110"/>
      <c r="DDU279" s="110"/>
      <c r="DDV279" s="110"/>
      <c r="DDW279" s="110"/>
      <c r="DDX279" s="110"/>
      <c r="DDY279" s="110"/>
      <c r="DDZ279" s="110"/>
      <c r="DEA279" s="110"/>
      <c r="DEB279" s="110"/>
      <c r="DEC279" s="110"/>
      <c r="DED279" s="110"/>
      <c r="DEE279" s="110"/>
      <c r="DEF279" s="110"/>
      <c r="DEG279" s="110"/>
      <c r="DEH279" s="110"/>
      <c r="DEI279" s="110"/>
      <c r="DEJ279" s="110"/>
      <c r="DEK279" s="110"/>
      <c r="DEL279" s="110"/>
      <c r="DEM279" s="110"/>
      <c r="DEN279" s="110"/>
      <c r="DEO279" s="110"/>
      <c r="DEP279" s="110"/>
      <c r="DEQ279" s="110"/>
      <c r="DER279" s="110"/>
      <c r="DES279" s="110"/>
      <c r="DET279" s="110"/>
      <c r="DEU279" s="110"/>
      <c r="DEV279" s="110"/>
      <c r="DEW279" s="110"/>
      <c r="DEX279" s="110"/>
      <c r="DEY279" s="110"/>
      <c r="DEZ279" s="110"/>
      <c r="DFA279" s="110"/>
      <c r="DFB279" s="110"/>
      <c r="DFC279" s="110"/>
      <c r="DFD279" s="110"/>
      <c r="DFE279" s="110"/>
      <c r="DFF279" s="110"/>
      <c r="DFG279" s="110"/>
      <c r="DFH279" s="110"/>
      <c r="DFI279" s="110"/>
      <c r="DFJ279" s="110"/>
      <c r="DFK279" s="110"/>
      <c r="DFL279" s="110"/>
      <c r="DFM279" s="110"/>
      <c r="DFN279" s="110"/>
      <c r="DFO279" s="110"/>
      <c r="DFP279" s="110"/>
      <c r="DFQ279" s="110"/>
      <c r="DFR279" s="110"/>
      <c r="DFS279" s="110"/>
      <c r="DFT279" s="110"/>
      <c r="DFU279" s="110"/>
      <c r="DFV279" s="110"/>
      <c r="DFW279" s="110"/>
      <c r="DFX279" s="110"/>
      <c r="DFY279" s="110"/>
      <c r="DFZ279" s="110"/>
      <c r="DGA279" s="110"/>
      <c r="DGB279" s="110"/>
      <c r="DGC279" s="110"/>
      <c r="DGD279" s="110"/>
      <c r="DGE279" s="110"/>
      <c r="DGF279" s="110"/>
      <c r="DGG279" s="110"/>
      <c r="DGH279" s="110"/>
      <c r="DGI279" s="110"/>
      <c r="DGJ279" s="110"/>
      <c r="DGK279" s="110"/>
      <c r="DGL279" s="110"/>
      <c r="DGM279" s="110"/>
      <c r="DGN279" s="110"/>
      <c r="DGO279" s="110"/>
      <c r="DGP279" s="110"/>
      <c r="DGQ279" s="110"/>
      <c r="DGR279" s="110"/>
      <c r="DGS279" s="110"/>
      <c r="DGT279" s="110"/>
      <c r="DGU279" s="110"/>
      <c r="DGV279" s="110"/>
      <c r="DGW279" s="110"/>
      <c r="DGX279" s="110"/>
      <c r="DGY279" s="110"/>
      <c r="DGZ279" s="110"/>
      <c r="DHA279" s="110"/>
      <c r="DHB279" s="110"/>
      <c r="DHC279" s="110"/>
      <c r="DHD279" s="110"/>
      <c r="DHE279" s="110"/>
      <c r="DHF279" s="110"/>
      <c r="DHG279" s="110"/>
      <c r="DHH279" s="110"/>
      <c r="DHI279" s="110"/>
      <c r="DHJ279" s="110"/>
      <c r="DHK279" s="110"/>
      <c r="DHL279" s="110"/>
      <c r="DHM279" s="110"/>
      <c r="DHN279" s="110"/>
      <c r="DHO279" s="110"/>
      <c r="DHP279" s="110"/>
      <c r="DHQ279" s="110"/>
      <c r="DHR279" s="110"/>
      <c r="DHS279" s="110"/>
      <c r="DHT279" s="110"/>
      <c r="DHU279" s="110"/>
      <c r="DHV279" s="110"/>
      <c r="DHW279" s="110"/>
      <c r="DHX279" s="110"/>
      <c r="DHY279" s="110"/>
      <c r="DHZ279" s="110"/>
      <c r="DIA279" s="110"/>
      <c r="DIB279" s="110"/>
      <c r="DIC279" s="110"/>
      <c r="DID279" s="110"/>
      <c r="DIE279" s="110"/>
      <c r="DIF279" s="110"/>
      <c r="DIG279" s="110"/>
      <c r="DIH279" s="110"/>
      <c r="DII279" s="110"/>
      <c r="DIJ279" s="110"/>
      <c r="DIK279" s="110"/>
      <c r="DIL279" s="110"/>
      <c r="DIM279" s="110"/>
      <c r="DIN279" s="110"/>
      <c r="DIO279" s="110"/>
      <c r="DIP279" s="110"/>
      <c r="DIQ279" s="110"/>
      <c r="DIR279" s="110"/>
      <c r="DIS279" s="110"/>
      <c r="DIT279" s="110"/>
      <c r="DIU279" s="110"/>
      <c r="DIV279" s="110"/>
      <c r="DIW279" s="110"/>
      <c r="DIX279" s="110"/>
      <c r="DIY279" s="110"/>
      <c r="DIZ279" s="110"/>
      <c r="DJA279" s="110"/>
      <c r="DJB279" s="110"/>
      <c r="DJC279" s="110"/>
      <c r="DJD279" s="110"/>
      <c r="DJE279" s="110"/>
      <c r="DJF279" s="110"/>
      <c r="DJG279" s="110"/>
      <c r="DJH279" s="110"/>
      <c r="DJI279" s="110"/>
      <c r="DJJ279" s="110"/>
      <c r="DJK279" s="110"/>
      <c r="DJL279" s="110"/>
      <c r="DJM279" s="110"/>
      <c r="DJN279" s="110"/>
      <c r="DJO279" s="110"/>
      <c r="DJP279" s="110"/>
      <c r="DJQ279" s="110"/>
      <c r="DJR279" s="110"/>
      <c r="DJS279" s="110"/>
      <c r="DJT279" s="110"/>
      <c r="DJU279" s="110"/>
      <c r="DJV279" s="110"/>
      <c r="DJW279" s="110"/>
      <c r="DJX279" s="110"/>
      <c r="DJY279" s="110"/>
      <c r="DJZ279" s="110"/>
      <c r="DKA279" s="110"/>
      <c r="DKB279" s="110"/>
      <c r="DKC279" s="110"/>
      <c r="DKD279" s="110"/>
      <c r="DKE279" s="110"/>
      <c r="DKF279" s="110"/>
      <c r="DKG279" s="110"/>
      <c r="DKH279" s="110"/>
      <c r="DKI279" s="110"/>
      <c r="DKJ279" s="110"/>
      <c r="DKK279" s="110"/>
      <c r="DKL279" s="110"/>
      <c r="DKM279" s="110"/>
      <c r="DKN279" s="110"/>
      <c r="DKO279" s="110"/>
      <c r="DKP279" s="110"/>
      <c r="DKQ279" s="110"/>
      <c r="DKR279" s="110"/>
      <c r="DKS279" s="110"/>
      <c r="DKT279" s="110"/>
      <c r="DKU279" s="110"/>
      <c r="DKV279" s="110"/>
      <c r="DKW279" s="110"/>
      <c r="DKX279" s="110"/>
      <c r="DKY279" s="110"/>
      <c r="DKZ279" s="110"/>
      <c r="DLA279" s="110"/>
      <c r="DLB279" s="110"/>
      <c r="DLC279" s="110"/>
      <c r="DLD279" s="110"/>
      <c r="DLE279" s="110"/>
      <c r="DLF279" s="110"/>
      <c r="DLG279" s="110"/>
      <c r="DLH279" s="110"/>
      <c r="DLI279" s="110"/>
      <c r="DLJ279" s="110"/>
      <c r="DLK279" s="110"/>
      <c r="DLL279" s="110"/>
      <c r="DLM279" s="110"/>
      <c r="DLN279" s="110"/>
      <c r="DLO279" s="110"/>
      <c r="DLP279" s="110"/>
      <c r="DLQ279" s="110"/>
      <c r="DLR279" s="110"/>
      <c r="DLS279" s="110"/>
      <c r="DLT279" s="110"/>
      <c r="DLU279" s="110"/>
      <c r="DLV279" s="110"/>
      <c r="DLW279" s="110"/>
      <c r="DLX279" s="110"/>
      <c r="DLY279" s="110"/>
      <c r="DLZ279" s="110"/>
      <c r="DMA279" s="110"/>
      <c r="DMB279" s="110"/>
      <c r="DMC279" s="110"/>
      <c r="DMD279" s="110"/>
      <c r="DME279" s="110"/>
      <c r="DMF279" s="110"/>
      <c r="DMG279" s="110"/>
      <c r="DMH279" s="110"/>
      <c r="DMI279" s="110"/>
      <c r="DMJ279" s="110"/>
      <c r="DMK279" s="110"/>
      <c r="DML279" s="110"/>
      <c r="DMM279" s="110"/>
      <c r="DMN279" s="110"/>
      <c r="DMO279" s="110"/>
      <c r="DMP279" s="110"/>
      <c r="DMQ279" s="110"/>
      <c r="DMR279" s="110"/>
      <c r="DMS279" s="110"/>
      <c r="DMT279" s="110"/>
      <c r="DMU279" s="110"/>
      <c r="DMV279" s="110"/>
      <c r="DMW279" s="110"/>
      <c r="DMX279" s="110"/>
      <c r="DMY279" s="110"/>
      <c r="DMZ279" s="110"/>
      <c r="DNA279" s="110"/>
      <c r="DNB279" s="110"/>
      <c r="DNC279" s="110"/>
      <c r="DND279" s="110"/>
      <c r="DNE279" s="110"/>
      <c r="DNF279" s="110"/>
      <c r="DNG279" s="110"/>
      <c r="DNH279" s="110"/>
      <c r="DNI279" s="110"/>
      <c r="DNJ279" s="110"/>
      <c r="DNK279" s="110"/>
      <c r="DNL279" s="110"/>
      <c r="DNM279" s="110"/>
      <c r="DNN279" s="110"/>
      <c r="DNO279" s="110"/>
      <c r="DNP279" s="110"/>
      <c r="DNQ279" s="110"/>
      <c r="DNR279" s="110"/>
      <c r="DNS279" s="110"/>
      <c r="DNT279" s="110"/>
      <c r="DNU279" s="110"/>
      <c r="DNV279" s="110"/>
      <c r="DNW279" s="110"/>
      <c r="DNX279" s="110"/>
      <c r="DNY279" s="110"/>
      <c r="DNZ279" s="110"/>
      <c r="DOA279" s="110"/>
      <c r="DOB279" s="110"/>
      <c r="DOC279" s="110"/>
      <c r="DOD279" s="110"/>
      <c r="DOE279" s="110"/>
      <c r="DOF279" s="110"/>
      <c r="DOG279" s="110"/>
      <c r="DOH279" s="110"/>
      <c r="DOI279" s="110"/>
      <c r="DOJ279" s="110"/>
      <c r="DOK279" s="110"/>
      <c r="DOL279" s="110"/>
      <c r="DOM279" s="110"/>
      <c r="DON279" s="110"/>
      <c r="DOO279" s="110"/>
      <c r="DOP279" s="110"/>
      <c r="DOQ279" s="110"/>
      <c r="DOR279" s="110"/>
      <c r="DOS279" s="110"/>
      <c r="DOT279" s="110"/>
      <c r="DOU279" s="110"/>
      <c r="DOV279" s="110"/>
      <c r="DOW279" s="110"/>
      <c r="DOX279" s="110"/>
      <c r="DOY279" s="110"/>
      <c r="DOZ279" s="110"/>
      <c r="DPA279" s="110"/>
      <c r="DPB279" s="110"/>
      <c r="DPC279" s="110"/>
      <c r="DPD279" s="110"/>
      <c r="DPE279" s="110"/>
      <c r="DPF279" s="110"/>
      <c r="DPG279" s="110"/>
      <c r="DPH279" s="110"/>
      <c r="DPI279" s="110"/>
      <c r="DPJ279" s="110"/>
      <c r="DPK279" s="110"/>
      <c r="DPL279" s="110"/>
      <c r="DPM279" s="110"/>
      <c r="DPN279" s="110"/>
      <c r="DPO279" s="110"/>
      <c r="DPP279" s="110"/>
      <c r="DPQ279" s="110"/>
      <c r="DPR279" s="110"/>
      <c r="DPS279" s="110"/>
      <c r="DPT279" s="110"/>
      <c r="DPU279" s="110"/>
      <c r="DPV279" s="110"/>
      <c r="DPW279" s="110"/>
      <c r="DPX279" s="110"/>
      <c r="DPY279" s="110"/>
      <c r="DPZ279" s="110"/>
      <c r="DQA279" s="110"/>
      <c r="DQB279" s="110"/>
      <c r="DQC279" s="110"/>
      <c r="DQD279" s="110"/>
      <c r="DQE279" s="110"/>
      <c r="DQF279" s="110"/>
      <c r="DQG279" s="110"/>
      <c r="DQH279" s="110"/>
      <c r="DQI279" s="110"/>
      <c r="DQJ279" s="110"/>
      <c r="DQK279" s="110"/>
      <c r="DQL279" s="110"/>
      <c r="DQM279" s="110"/>
      <c r="DQN279" s="110"/>
      <c r="DQO279" s="110"/>
      <c r="DQP279" s="110"/>
      <c r="DQQ279" s="110"/>
      <c r="DQR279" s="110"/>
      <c r="DQS279" s="110"/>
      <c r="DQT279" s="110"/>
      <c r="DQU279" s="110"/>
      <c r="DQV279" s="110"/>
      <c r="DQW279" s="110"/>
      <c r="DQX279" s="110"/>
      <c r="DQY279" s="110"/>
      <c r="DQZ279" s="110"/>
      <c r="DRA279" s="110"/>
      <c r="DRB279" s="110"/>
      <c r="DRC279" s="110"/>
      <c r="DRD279" s="110"/>
      <c r="DRE279" s="110"/>
      <c r="DRF279" s="110"/>
      <c r="DRG279" s="110"/>
      <c r="DRH279" s="110"/>
      <c r="DRI279" s="110"/>
      <c r="DRJ279" s="110"/>
      <c r="DRK279" s="110"/>
      <c r="DRL279" s="110"/>
      <c r="DRM279" s="110"/>
      <c r="DRN279" s="110"/>
      <c r="DRO279" s="110"/>
      <c r="DRP279" s="110"/>
      <c r="DRQ279" s="110"/>
      <c r="DRR279" s="110"/>
      <c r="DRS279" s="110"/>
      <c r="DRT279" s="110"/>
      <c r="DRU279" s="110"/>
      <c r="DRV279" s="110"/>
      <c r="DRW279" s="110"/>
      <c r="DRX279" s="110"/>
      <c r="DRY279" s="110"/>
      <c r="DRZ279" s="110"/>
      <c r="DSA279" s="110"/>
      <c r="DSB279" s="110"/>
      <c r="DSC279" s="110"/>
      <c r="DSD279" s="110"/>
      <c r="DSE279" s="110"/>
      <c r="DSF279" s="110"/>
      <c r="DSG279" s="110"/>
      <c r="DSH279" s="110"/>
      <c r="DSI279" s="110"/>
      <c r="DSJ279" s="110"/>
      <c r="DSK279" s="110"/>
      <c r="DSL279" s="110"/>
      <c r="DSM279" s="110"/>
      <c r="DSN279" s="110"/>
      <c r="DSO279" s="110"/>
      <c r="DSP279" s="110"/>
      <c r="DSQ279" s="110"/>
      <c r="DSR279" s="110"/>
      <c r="DSS279" s="110"/>
      <c r="DST279" s="110"/>
      <c r="DSU279" s="110"/>
      <c r="DSV279" s="110"/>
      <c r="DSW279" s="110"/>
      <c r="DSX279" s="110"/>
      <c r="DSY279" s="110"/>
      <c r="DSZ279" s="110"/>
      <c r="DTA279" s="110"/>
      <c r="DTB279" s="110"/>
      <c r="DTC279" s="110"/>
      <c r="DTD279" s="110"/>
      <c r="DTE279" s="110"/>
      <c r="DTF279" s="110"/>
      <c r="DTG279" s="110"/>
      <c r="DTH279" s="110"/>
      <c r="DTI279" s="110"/>
      <c r="DTJ279" s="110"/>
      <c r="DTK279" s="110"/>
      <c r="DTL279" s="110"/>
      <c r="DTM279" s="110"/>
      <c r="DTN279" s="110"/>
      <c r="DTO279" s="110"/>
      <c r="DTP279" s="110"/>
      <c r="DTQ279" s="110"/>
      <c r="DTR279" s="110"/>
      <c r="DTS279" s="110"/>
      <c r="DTT279" s="110"/>
      <c r="DTU279" s="110"/>
      <c r="DTV279" s="110"/>
      <c r="DTW279" s="110"/>
      <c r="DTX279" s="110"/>
      <c r="DTY279" s="110"/>
      <c r="DTZ279" s="110"/>
      <c r="DUA279" s="110"/>
      <c r="DUB279" s="110"/>
      <c r="DUC279" s="110"/>
      <c r="DUD279" s="110"/>
      <c r="DUE279" s="110"/>
      <c r="DUF279" s="110"/>
      <c r="DUG279" s="110"/>
      <c r="DUH279" s="110"/>
      <c r="DUI279" s="110"/>
      <c r="DUJ279" s="110"/>
      <c r="DUK279" s="110"/>
      <c r="DUL279" s="110"/>
      <c r="DUM279" s="110"/>
      <c r="DUN279" s="110"/>
      <c r="DUO279" s="110"/>
      <c r="DUP279" s="110"/>
      <c r="DUQ279" s="110"/>
      <c r="DUR279" s="110"/>
      <c r="DUS279" s="110"/>
      <c r="DUT279" s="110"/>
      <c r="DUU279" s="110"/>
      <c r="DUV279" s="110"/>
      <c r="DUW279" s="110"/>
      <c r="DUX279" s="110"/>
      <c r="DUY279" s="110"/>
      <c r="DUZ279" s="110"/>
      <c r="DVA279" s="110"/>
      <c r="DVB279" s="110"/>
      <c r="DVC279" s="110"/>
      <c r="DVD279" s="110"/>
      <c r="DVE279" s="110"/>
      <c r="DVF279" s="110"/>
      <c r="DVG279" s="110"/>
      <c r="DVH279" s="110"/>
      <c r="DVI279" s="110"/>
      <c r="DVJ279" s="110"/>
      <c r="DVK279" s="110"/>
      <c r="DVL279" s="110"/>
      <c r="DVM279" s="110"/>
      <c r="DVN279" s="110"/>
      <c r="DVO279" s="110"/>
      <c r="DVP279" s="110"/>
      <c r="DVQ279" s="110"/>
      <c r="DVR279" s="110"/>
      <c r="DVS279" s="110"/>
      <c r="DVT279" s="110"/>
      <c r="DVU279" s="110"/>
      <c r="DVV279" s="110"/>
      <c r="DVW279" s="110"/>
      <c r="DVX279" s="110"/>
      <c r="DVY279" s="110"/>
      <c r="DVZ279" s="110"/>
      <c r="DWA279" s="110"/>
      <c r="DWB279" s="110"/>
      <c r="DWC279" s="110"/>
      <c r="DWD279" s="110"/>
      <c r="DWE279" s="110"/>
      <c r="DWF279" s="110"/>
      <c r="DWG279" s="110"/>
      <c r="DWH279" s="110"/>
      <c r="DWI279" s="110"/>
      <c r="DWJ279" s="110"/>
      <c r="DWK279" s="110"/>
      <c r="DWL279" s="110"/>
      <c r="DWM279" s="110"/>
      <c r="DWN279" s="110"/>
      <c r="DWO279" s="110"/>
      <c r="DWP279" s="110"/>
      <c r="DWQ279" s="110"/>
      <c r="DWR279" s="110"/>
      <c r="DWS279" s="110"/>
      <c r="DWT279" s="110"/>
      <c r="DWU279" s="110"/>
      <c r="DWV279" s="110"/>
      <c r="DWW279" s="110"/>
      <c r="DWX279" s="110"/>
      <c r="DWY279" s="110"/>
      <c r="DWZ279" s="110"/>
      <c r="DXA279" s="110"/>
      <c r="DXB279" s="110"/>
      <c r="DXC279" s="110"/>
      <c r="DXD279" s="110"/>
      <c r="DXE279" s="110"/>
      <c r="DXF279" s="110"/>
      <c r="DXG279" s="110"/>
      <c r="DXH279" s="110"/>
      <c r="DXI279" s="110"/>
      <c r="DXJ279" s="110"/>
      <c r="DXK279" s="110"/>
      <c r="DXL279" s="110"/>
      <c r="DXM279" s="110"/>
      <c r="DXN279" s="110"/>
      <c r="DXO279" s="110"/>
      <c r="DXP279" s="110"/>
      <c r="DXQ279" s="110"/>
      <c r="DXR279" s="110"/>
      <c r="DXS279" s="110"/>
      <c r="DXT279" s="110"/>
      <c r="DXU279" s="110"/>
      <c r="DXV279" s="110"/>
      <c r="DXW279" s="110"/>
      <c r="DXX279" s="110"/>
      <c r="DXY279" s="110"/>
      <c r="DXZ279" s="110"/>
      <c r="DYA279" s="110"/>
      <c r="DYB279" s="110"/>
      <c r="DYC279" s="110"/>
      <c r="DYD279" s="110"/>
      <c r="DYE279" s="110"/>
      <c r="DYF279" s="110"/>
      <c r="DYG279" s="110"/>
      <c r="DYH279" s="110"/>
      <c r="DYI279" s="110"/>
      <c r="DYJ279" s="110"/>
      <c r="DYK279" s="110"/>
      <c r="DYL279" s="110"/>
      <c r="DYM279" s="110"/>
      <c r="DYN279" s="110"/>
      <c r="DYO279" s="110"/>
      <c r="DYP279" s="110"/>
      <c r="DYQ279" s="110"/>
      <c r="DYR279" s="110"/>
      <c r="DYS279" s="110"/>
      <c r="DYT279" s="110"/>
      <c r="DYU279" s="110"/>
      <c r="DYV279" s="110"/>
      <c r="DYW279" s="110"/>
      <c r="DYX279" s="110"/>
      <c r="DYY279" s="110"/>
      <c r="DYZ279" s="110"/>
      <c r="DZA279" s="110"/>
      <c r="DZB279" s="110"/>
      <c r="DZC279" s="110"/>
      <c r="DZD279" s="110"/>
      <c r="DZE279" s="110"/>
      <c r="DZF279" s="110"/>
      <c r="DZG279" s="110"/>
      <c r="DZH279" s="110"/>
      <c r="DZI279" s="110"/>
      <c r="DZJ279" s="110"/>
      <c r="DZK279" s="110"/>
      <c r="DZL279" s="110"/>
      <c r="DZM279" s="110"/>
      <c r="DZN279" s="110"/>
      <c r="DZO279" s="110"/>
      <c r="DZP279" s="110"/>
      <c r="DZQ279" s="110"/>
      <c r="DZR279" s="110"/>
      <c r="DZS279" s="110"/>
      <c r="DZT279" s="110"/>
      <c r="DZU279" s="110"/>
      <c r="DZV279" s="110"/>
      <c r="DZW279" s="110"/>
      <c r="DZX279" s="110"/>
      <c r="DZY279" s="110"/>
      <c r="DZZ279" s="110"/>
      <c r="EAA279" s="110"/>
      <c r="EAB279" s="110"/>
      <c r="EAC279" s="110"/>
      <c r="EAD279" s="110"/>
      <c r="EAE279" s="110"/>
      <c r="EAF279" s="110"/>
      <c r="EAG279" s="110"/>
      <c r="EAH279" s="110"/>
      <c r="EAI279" s="110"/>
      <c r="EAJ279" s="110"/>
      <c r="EAK279" s="110"/>
      <c r="EAL279" s="110"/>
      <c r="EAM279" s="110"/>
      <c r="EAN279" s="110"/>
      <c r="EAO279" s="110"/>
      <c r="EAP279" s="110"/>
      <c r="EAQ279" s="110"/>
      <c r="EAR279" s="110"/>
      <c r="EAS279" s="110"/>
      <c r="EAT279" s="110"/>
      <c r="EAU279" s="110"/>
      <c r="EAV279" s="110"/>
      <c r="EAW279" s="110"/>
      <c r="EAX279" s="110"/>
      <c r="EAY279" s="110"/>
      <c r="EAZ279" s="110"/>
      <c r="EBA279" s="110"/>
      <c r="EBB279" s="110"/>
      <c r="EBC279" s="110"/>
      <c r="EBD279" s="110"/>
      <c r="EBE279" s="110"/>
      <c r="EBF279" s="110"/>
      <c r="EBG279" s="110"/>
      <c r="EBH279" s="110"/>
      <c r="EBI279" s="110"/>
      <c r="EBJ279" s="110"/>
      <c r="EBK279" s="110"/>
      <c r="EBL279" s="110"/>
      <c r="EBM279" s="110"/>
      <c r="EBN279" s="110"/>
      <c r="EBO279" s="110"/>
      <c r="EBP279" s="110"/>
      <c r="EBQ279" s="110"/>
      <c r="EBR279" s="110"/>
      <c r="EBS279" s="110"/>
      <c r="EBT279" s="110"/>
      <c r="EBU279" s="110"/>
      <c r="EBV279" s="110"/>
      <c r="EBW279" s="110"/>
      <c r="EBX279" s="110"/>
      <c r="EBY279" s="110"/>
      <c r="EBZ279" s="110"/>
      <c r="ECA279" s="110"/>
      <c r="ECB279" s="110"/>
      <c r="ECC279" s="110"/>
      <c r="ECD279" s="110"/>
      <c r="ECE279" s="110"/>
      <c r="ECF279" s="110"/>
      <c r="ECG279" s="110"/>
      <c r="ECH279" s="110"/>
      <c r="ECI279" s="110"/>
      <c r="ECJ279" s="110"/>
      <c r="ECK279" s="110"/>
      <c r="ECL279" s="110"/>
      <c r="ECM279" s="110"/>
      <c r="ECN279" s="110"/>
      <c r="ECO279" s="110"/>
      <c r="ECP279" s="110"/>
      <c r="ECQ279" s="110"/>
      <c r="ECR279" s="110"/>
      <c r="ECS279" s="110"/>
      <c r="ECT279" s="110"/>
      <c r="ECU279" s="110"/>
      <c r="ECV279" s="110"/>
      <c r="ECW279" s="110"/>
      <c r="ECX279" s="110"/>
      <c r="ECY279" s="110"/>
      <c r="ECZ279" s="110"/>
      <c r="EDA279" s="110"/>
      <c r="EDB279" s="110"/>
      <c r="EDC279" s="110"/>
      <c r="EDD279" s="110"/>
      <c r="EDE279" s="110"/>
      <c r="EDF279" s="110"/>
      <c r="EDG279" s="110"/>
      <c r="EDH279" s="110"/>
      <c r="EDI279" s="110"/>
      <c r="EDJ279" s="110"/>
      <c r="EDK279" s="110"/>
      <c r="EDL279" s="110"/>
      <c r="EDM279" s="110"/>
      <c r="EDN279" s="110"/>
      <c r="EDO279" s="110"/>
      <c r="EDP279" s="110"/>
      <c r="EDQ279" s="110"/>
      <c r="EDR279" s="110"/>
      <c r="EDS279" s="110"/>
      <c r="EDT279" s="110"/>
      <c r="EDU279" s="110"/>
      <c r="EDV279" s="110"/>
      <c r="EDW279" s="110"/>
      <c r="EDX279" s="110"/>
      <c r="EDY279" s="110"/>
      <c r="EDZ279" s="110"/>
      <c r="EEA279" s="110"/>
      <c r="EEB279" s="110"/>
      <c r="EEC279" s="110"/>
      <c r="EED279" s="110"/>
      <c r="EEE279" s="110"/>
      <c r="EEF279" s="110"/>
      <c r="EEG279" s="110"/>
      <c r="EEH279" s="110"/>
      <c r="EEI279" s="110"/>
      <c r="EEJ279" s="110"/>
      <c r="EEK279" s="110"/>
      <c r="EEL279" s="110"/>
      <c r="EEM279" s="110"/>
      <c r="EEN279" s="110"/>
      <c r="EEO279" s="110"/>
      <c r="EEP279" s="110"/>
      <c r="EEQ279" s="110"/>
      <c r="EER279" s="110"/>
      <c r="EES279" s="110"/>
      <c r="EET279" s="110"/>
      <c r="EEU279" s="110"/>
      <c r="EEV279" s="110"/>
      <c r="EEW279" s="110"/>
      <c r="EEX279" s="110"/>
      <c r="EEY279" s="110"/>
      <c r="EEZ279" s="110"/>
      <c r="EFA279" s="110"/>
      <c r="EFB279" s="110"/>
      <c r="EFC279" s="110"/>
      <c r="EFD279" s="110"/>
      <c r="EFE279" s="110"/>
      <c r="EFF279" s="110"/>
      <c r="EFG279" s="110"/>
      <c r="EFH279" s="110"/>
      <c r="EFI279" s="110"/>
      <c r="EFJ279" s="110"/>
      <c r="EFK279" s="110"/>
      <c r="EFL279" s="110"/>
      <c r="EFM279" s="110"/>
      <c r="EFN279" s="110"/>
      <c r="EFO279" s="110"/>
      <c r="EFP279" s="110"/>
      <c r="EFQ279" s="110"/>
      <c r="EFR279" s="110"/>
      <c r="EFS279" s="110"/>
      <c r="EFT279" s="110"/>
      <c r="EFU279" s="110"/>
      <c r="EFV279" s="110"/>
      <c r="EFW279" s="110"/>
      <c r="EFX279" s="110"/>
      <c r="EFY279" s="110"/>
      <c r="EFZ279" s="110"/>
      <c r="EGA279" s="110"/>
      <c r="EGB279" s="110"/>
      <c r="EGC279" s="110"/>
      <c r="EGD279" s="110"/>
      <c r="EGE279" s="110"/>
      <c r="EGF279" s="110"/>
      <c r="EGG279" s="110"/>
      <c r="EGH279" s="110"/>
      <c r="EGI279" s="110"/>
      <c r="EGJ279" s="110"/>
      <c r="EGK279" s="110"/>
      <c r="EGL279" s="110"/>
      <c r="EGM279" s="110"/>
      <c r="EGN279" s="110"/>
      <c r="EGO279" s="110"/>
      <c r="EGP279" s="110"/>
      <c r="EGQ279" s="110"/>
      <c r="EGR279" s="110"/>
      <c r="EGS279" s="110"/>
      <c r="EGT279" s="110"/>
      <c r="EGU279" s="110"/>
      <c r="EGV279" s="110"/>
      <c r="EGW279" s="110"/>
      <c r="EGX279" s="110"/>
      <c r="EGY279" s="110"/>
      <c r="EGZ279" s="110"/>
      <c r="EHA279" s="110"/>
      <c r="EHB279" s="110"/>
      <c r="EHC279" s="110"/>
      <c r="EHD279" s="110"/>
      <c r="EHE279" s="110"/>
      <c r="EHF279" s="110"/>
      <c r="EHG279" s="110"/>
      <c r="EHH279" s="110"/>
      <c r="EHI279" s="110"/>
      <c r="EHJ279" s="110"/>
      <c r="EHK279" s="110"/>
      <c r="EHL279" s="110"/>
      <c r="EHM279" s="110"/>
      <c r="EHN279" s="110"/>
      <c r="EHO279" s="110"/>
      <c r="EHP279" s="110"/>
      <c r="EHQ279" s="110"/>
      <c r="EHR279" s="110"/>
      <c r="EHS279" s="110"/>
      <c r="EHT279" s="110"/>
      <c r="EHU279" s="110"/>
      <c r="EHV279" s="110"/>
      <c r="EHW279" s="110"/>
      <c r="EHX279" s="110"/>
      <c r="EHY279" s="110"/>
      <c r="EHZ279" s="110"/>
      <c r="EIA279" s="110"/>
      <c r="EIB279" s="110"/>
      <c r="EIC279" s="110"/>
      <c r="EID279" s="110"/>
      <c r="EIE279" s="110"/>
      <c r="EIF279" s="110"/>
      <c r="EIG279" s="110"/>
      <c r="EIH279" s="110"/>
      <c r="EII279" s="110"/>
      <c r="EIJ279" s="110"/>
      <c r="EIK279" s="110"/>
      <c r="EIL279" s="110"/>
      <c r="EIM279" s="110"/>
      <c r="EIN279" s="110"/>
      <c r="EIO279" s="110"/>
      <c r="EIP279" s="110"/>
      <c r="EIQ279" s="110"/>
      <c r="EIR279" s="110"/>
      <c r="EIS279" s="110"/>
      <c r="EIT279" s="110"/>
      <c r="EIU279" s="110"/>
      <c r="EIV279" s="110"/>
      <c r="EIW279" s="110"/>
      <c r="EIX279" s="110"/>
      <c r="EIY279" s="110"/>
      <c r="EIZ279" s="110"/>
      <c r="EJA279" s="110"/>
      <c r="EJB279" s="110"/>
      <c r="EJC279" s="110"/>
      <c r="EJD279" s="110"/>
      <c r="EJE279" s="110"/>
      <c r="EJF279" s="110"/>
      <c r="EJG279" s="110"/>
      <c r="EJH279" s="110"/>
      <c r="EJI279" s="110"/>
      <c r="EJJ279" s="110"/>
      <c r="EJK279" s="110"/>
      <c r="EJL279" s="110"/>
      <c r="EJM279" s="110"/>
      <c r="EJN279" s="110"/>
      <c r="EJO279" s="110"/>
      <c r="EJP279" s="110"/>
      <c r="EJQ279" s="110"/>
      <c r="EJR279" s="110"/>
      <c r="EJS279" s="110"/>
      <c r="EJT279" s="110"/>
      <c r="EJU279" s="110"/>
      <c r="EJV279" s="110"/>
      <c r="EJW279" s="110"/>
      <c r="EJX279" s="110"/>
      <c r="EJY279" s="110"/>
      <c r="EJZ279" s="110"/>
      <c r="EKA279" s="110"/>
      <c r="EKB279" s="110"/>
      <c r="EKC279" s="110"/>
      <c r="EKD279" s="110"/>
      <c r="EKE279" s="110"/>
      <c r="EKF279" s="110"/>
      <c r="EKG279" s="110"/>
      <c r="EKH279" s="110"/>
      <c r="EKI279" s="110"/>
      <c r="EKJ279" s="110"/>
      <c r="EKK279" s="110"/>
      <c r="EKL279" s="110"/>
      <c r="EKM279" s="110"/>
      <c r="EKN279" s="110"/>
      <c r="EKO279" s="110"/>
      <c r="EKP279" s="110"/>
      <c r="EKQ279" s="110"/>
      <c r="EKR279" s="110"/>
      <c r="EKS279" s="110"/>
      <c r="EKT279" s="110"/>
      <c r="EKU279" s="110"/>
      <c r="EKV279" s="110"/>
      <c r="EKW279" s="110"/>
      <c r="EKX279" s="110"/>
      <c r="EKY279" s="110"/>
      <c r="EKZ279" s="110"/>
      <c r="ELA279" s="110"/>
      <c r="ELB279" s="110"/>
      <c r="ELC279" s="110"/>
      <c r="ELD279" s="110"/>
      <c r="ELE279" s="110"/>
      <c r="ELF279" s="110"/>
      <c r="ELG279" s="110"/>
      <c r="ELH279" s="110"/>
      <c r="ELI279" s="110"/>
      <c r="ELJ279" s="110"/>
      <c r="ELK279" s="110"/>
      <c r="ELL279" s="110"/>
      <c r="ELM279" s="110"/>
      <c r="ELN279" s="110"/>
      <c r="ELO279" s="110"/>
      <c r="ELP279" s="110"/>
      <c r="ELQ279" s="110"/>
      <c r="ELR279" s="110"/>
      <c r="ELS279" s="110"/>
      <c r="ELT279" s="110"/>
      <c r="ELU279" s="110"/>
      <c r="ELV279" s="110"/>
      <c r="ELW279" s="110"/>
      <c r="ELX279" s="110"/>
      <c r="ELY279" s="110"/>
      <c r="ELZ279" s="110"/>
      <c r="EMA279" s="110"/>
      <c r="EMB279" s="110"/>
      <c r="EMC279" s="110"/>
      <c r="EMD279" s="110"/>
      <c r="EME279" s="110"/>
      <c r="EMF279" s="110"/>
      <c r="EMG279" s="110"/>
      <c r="EMH279" s="110"/>
      <c r="EMI279" s="110"/>
      <c r="EMJ279" s="110"/>
      <c r="EMK279" s="110"/>
      <c r="EML279" s="110"/>
      <c r="EMM279" s="110"/>
      <c r="EMN279" s="110"/>
      <c r="EMO279" s="110"/>
      <c r="EMP279" s="110"/>
      <c r="EMQ279" s="110"/>
      <c r="EMR279" s="110"/>
      <c r="EMS279" s="110"/>
      <c r="EMT279" s="110"/>
      <c r="EMU279" s="110"/>
      <c r="EMV279" s="110"/>
      <c r="EMW279" s="110"/>
      <c r="EMX279" s="110"/>
      <c r="EMY279" s="110"/>
      <c r="EMZ279" s="110"/>
      <c r="ENA279" s="110"/>
      <c r="ENB279" s="110"/>
      <c r="ENC279" s="110"/>
      <c r="END279" s="110"/>
      <c r="ENE279" s="110"/>
      <c r="ENF279" s="110"/>
      <c r="ENG279" s="110"/>
      <c r="ENH279" s="110"/>
      <c r="ENI279" s="110"/>
      <c r="ENJ279" s="110"/>
      <c r="ENK279" s="110"/>
      <c r="ENL279" s="110"/>
      <c r="ENM279" s="110"/>
      <c r="ENN279" s="110"/>
      <c r="ENO279" s="110"/>
      <c r="ENP279" s="110"/>
      <c r="ENQ279" s="110"/>
      <c r="ENR279" s="110"/>
      <c r="ENS279" s="110"/>
      <c r="ENT279" s="110"/>
      <c r="ENU279" s="110"/>
      <c r="ENV279" s="110"/>
      <c r="ENW279" s="110"/>
      <c r="ENX279" s="110"/>
      <c r="ENY279" s="110"/>
      <c r="ENZ279" s="110"/>
      <c r="EOA279" s="110"/>
      <c r="EOB279" s="110"/>
      <c r="EOC279" s="110"/>
      <c r="EOD279" s="110"/>
      <c r="EOE279" s="110"/>
      <c r="EOF279" s="110"/>
      <c r="EOG279" s="110"/>
      <c r="EOH279" s="110"/>
      <c r="EOI279" s="110"/>
      <c r="EOJ279" s="110"/>
      <c r="EOK279" s="110"/>
      <c r="EOL279" s="110"/>
      <c r="EOM279" s="110"/>
      <c r="EON279" s="110"/>
      <c r="EOO279" s="110"/>
      <c r="EOP279" s="110"/>
      <c r="EOQ279" s="110"/>
      <c r="EOR279" s="110"/>
      <c r="EOS279" s="110"/>
      <c r="EOT279" s="110"/>
      <c r="EOU279" s="110"/>
      <c r="EOV279" s="110"/>
      <c r="EOW279" s="110"/>
      <c r="EOX279" s="110"/>
      <c r="EOY279" s="110"/>
      <c r="EOZ279" s="110"/>
      <c r="EPA279" s="110"/>
      <c r="EPB279" s="110"/>
      <c r="EPC279" s="110"/>
      <c r="EPD279" s="110"/>
      <c r="EPE279" s="110"/>
      <c r="EPF279" s="110"/>
      <c r="EPG279" s="110"/>
      <c r="EPH279" s="110"/>
      <c r="EPI279" s="110"/>
      <c r="EPJ279" s="110"/>
      <c r="EPK279" s="110"/>
      <c r="EPL279" s="110"/>
      <c r="EPM279" s="110"/>
      <c r="EPN279" s="110"/>
      <c r="EPO279" s="110"/>
      <c r="EPP279" s="110"/>
      <c r="EPQ279" s="110"/>
      <c r="EPR279" s="110"/>
      <c r="EPS279" s="110"/>
      <c r="EPT279" s="110"/>
      <c r="EPU279" s="110"/>
      <c r="EPV279" s="110"/>
      <c r="EPW279" s="110"/>
      <c r="EPX279" s="110"/>
      <c r="EPY279" s="110"/>
      <c r="EPZ279" s="110"/>
      <c r="EQA279" s="110"/>
      <c r="EQB279" s="110"/>
      <c r="EQC279" s="110"/>
      <c r="EQD279" s="110"/>
      <c r="EQE279" s="110"/>
      <c r="EQF279" s="110"/>
      <c r="EQG279" s="110"/>
      <c r="EQH279" s="110"/>
      <c r="EQI279" s="110"/>
      <c r="EQJ279" s="110"/>
      <c r="EQK279" s="110"/>
      <c r="EQL279" s="110"/>
      <c r="EQM279" s="110"/>
      <c r="EQN279" s="110"/>
      <c r="EQO279" s="110"/>
      <c r="EQP279" s="110"/>
      <c r="EQQ279" s="110"/>
      <c r="EQR279" s="110"/>
      <c r="EQS279" s="110"/>
      <c r="EQT279" s="110"/>
      <c r="EQU279" s="110"/>
      <c r="EQV279" s="110"/>
      <c r="EQW279" s="110"/>
      <c r="EQX279" s="110"/>
      <c r="EQY279" s="110"/>
      <c r="EQZ279" s="110"/>
      <c r="ERA279" s="110"/>
      <c r="ERB279" s="110"/>
      <c r="ERC279" s="110"/>
      <c r="ERD279" s="110"/>
      <c r="ERE279" s="110"/>
      <c r="ERF279" s="110"/>
      <c r="ERG279" s="110"/>
      <c r="ERH279" s="110"/>
      <c r="ERI279" s="110"/>
      <c r="ERJ279" s="110"/>
      <c r="ERK279" s="110"/>
      <c r="ERL279" s="110"/>
      <c r="ERM279" s="110"/>
      <c r="ERN279" s="110"/>
      <c r="ERO279" s="110"/>
      <c r="ERP279" s="110"/>
      <c r="ERQ279" s="110"/>
      <c r="ERR279" s="110"/>
      <c r="ERS279" s="110"/>
      <c r="ERT279" s="110"/>
      <c r="ERU279" s="110"/>
      <c r="ERV279" s="110"/>
      <c r="ERW279" s="110"/>
      <c r="ERX279" s="110"/>
      <c r="ERY279" s="110"/>
      <c r="ERZ279" s="110"/>
      <c r="ESA279" s="110"/>
      <c r="ESB279" s="110"/>
      <c r="ESC279" s="110"/>
      <c r="ESD279" s="110"/>
      <c r="ESE279" s="110"/>
      <c r="ESF279" s="110"/>
      <c r="ESG279" s="110"/>
      <c r="ESH279" s="110"/>
      <c r="ESI279" s="110"/>
      <c r="ESJ279" s="110"/>
      <c r="ESK279" s="110"/>
      <c r="ESL279" s="110"/>
      <c r="ESM279" s="110"/>
      <c r="ESN279" s="110"/>
      <c r="ESO279" s="110"/>
      <c r="ESP279" s="110"/>
      <c r="ESQ279" s="110"/>
      <c r="ESR279" s="110"/>
      <c r="ESS279" s="110"/>
      <c r="EST279" s="110"/>
      <c r="ESU279" s="110"/>
      <c r="ESV279" s="110"/>
      <c r="ESW279" s="110"/>
      <c r="ESX279" s="110"/>
      <c r="ESY279" s="110"/>
      <c r="ESZ279" s="110"/>
      <c r="ETA279" s="110"/>
      <c r="ETB279" s="110"/>
      <c r="ETC279" s="110"/>
      <c r="ETD279" s="110"/>
      <c r="ETE279" s="110"/>
      <c r="ETF279" s="110"/>
      <c r="ETG279" s="110"/>
      <c r="ETH279" s="110"/>
      <c r="ETI279" s="110"/>
      <c r="ETJ279" s="110"/>
      <c r="ETK279" s="110"/>
      <c r="ETL279" s="110"/>
      <c r="ETM279" s="110"/>
      <c r="ETN279" s="110"/>
      <c r="ETO279" s="110"/>
      <c r="ETP279" s="110"/>
      <c r="ETQ279" s="110"/>
      <c r="ETR279" s="110"/>
      <c r="ETS279" s="110"/>
      <c r="ETT279" s="110"/>
      <c r="ETU279" s="110"/>
      <c r="ETV279" s="110"/>
      <c r="ETW279" s="110"/>
      <c r="ETX279" s="110"/>
      <c r="ETY279" s="110"/>
      <c r="ETZ279" s="110"/>
      <c r="EUA279" s="110"/>
      <c r="EUB279" s="110"/>
      <c r="EUC279" s="110"/>
      <c r="EUD279" s="110"/>
      <c r="EUE279" s="110"/>
      <c r="EUF279" s="110"/>
      <c r="EUG279" s="110"/>
      <c r="EUH279" s="110"/>
      <c r="EUI279" s="110"/>
      <c r="EUJ279" s="110"/>
      <c r="EUK279" s="110"/>
      <c r="EUL279" s="110"/>
      <c r="EUM279" s="110"/>
      <c r="EUN279" s="110"/>
      <c r="EUO279" s="110"/>
      <c r="EUP279" s="110"/>
      <c r="EUQ279" s="110"/>
      <c r="EUR279" s="110"/>
      <c r="EUS279" s="110"/>
      <c r="EUT279" s="110"/>
      <c r="EUU279" s="110"/>
      <c r="EUV279" s="110"/>
      <c r="EUW279" s="110"/>
      <c r="EUX279" s="110"/>
      <c r="EUY279" s="110"/>
      <c r="EUZ279" s="110"/>
      <c r="EVA279" s="110"/>
      <c r="EVB279" s="110"/>
      <c r="EVC279" s="110"/>
      <c r="EVD279" s="110"/>
      <c r="EVE279" s="110"/>
      <c r="EVF279" s="110"/>
      <c r="EVG279" s="110"/>
      <c r="EVH279" s="110"/>
      <c r="EVI279" s="110"/>
      <c r="EVJ279" s="110"/>
      <c r="EVK279" s="110"/>
      <c r="EVL279" s="110"/>
      <c r="EVM279" s="110"/>
      <c r="EVN279" s="110"/>
      <c r="EVO279" s="110"/>
      <c r="EVP279" s="110"/>
      <c r="EVQ279" s="110"/>
      <c r="EVR279" s="110"/>
      <c r="EVS279" s="110"/>
      <c r="EVT279" s="110"/>
      <c r="EVU279" s="110"/>
      <c r="EVV279" s="110"/>
      <c r="EVW279" s="110"/>
      <c r="EVX279" s="110"/>
      <c r="EVY279" s="110"/>
      <c r="EVZ279" s="110"/>
      <c r="EWA279" s="110"/>
      <c r="EWB279" s="110"/>
      <c r="EWC279" s="110"/>
      <c r="EWD279" s="110"/>
      <c r="EWE279" s="110"/>
      <c r="EWF279" s="110"/>
      <c r="EWG279" s="110"/>
      <c r="EWH279" s="110"/>
      <c r="EWI279" s="110"/>
      <c r="EWJ279" s="110"/>
      <c r="EWK279" s="110"/>
      <c r="EWL279" s="110"/>
      <c r="EWM279" s="110"/>
      <c r="EWN279" s="110"/>
      <c r="EWO279" s="110"/>
      <c r="EWP279" s="110"/>
      <c r="EWQ279" s="110"/>
      <c r="EWR279" s="110"/>
      <c r="EWS279" s="110"/>
      <c r="EWT279" s="110"/>
      <c r="EWU279" s="110"/>
      <c r="EWV279" s="110"/>
      <c r="EWW279" s="110"/>
      <c r="EWX279" s="110"/>
      <c r="EWY279" s="110"/>
      <c r="EWZ279" s="110"/>
      <c r="EXA279" s="110"/>
      <c r="EXB279" s="110"/>
      <c r="EXC279" s="110"/>
      <c r="EXD279" s="110"/>
      <c r="EXE279" s="110"/>
      <c r="EXF279" s="110"/>
      <c r="EXG279" s="110"/>
      <c r="EXH279" s="110"/>
      <c r="EXI279" s="110"/>
      <c r="EXJ279" s="110"/>
      <c r="EXK279" s="110"/>
      <c r="EXL279" s="110"/>
      <c r="EXM279" s="110"/>
      <c r="EXN279" s="110"/>
      <c r="EXO279" s="110"/>
      <c r="EXP279" s="110"/>
      <c r="EXQ279" s="110"/>
      <c r="EXR279" s="110"/>
      <c r="EXS279" s="110"/>
      <c r="EXT279" s="110"/>
      <c r="EXU279" s="110"/>
      <c r="EXV279" s="110"/>
      <c r="EXW279" s="110"/>
      <c r="EXX279" s="110"/>
      <c r="EXY279" s="110"/>
      <c r="EXZ279" s="110"/>
      <c r="EYA279" s="110"/>
      <c r="EYB279" s="110"/>
      <c r="EYC279" s="110"/>
      <c r="EYD279" s="110"/>
      <c r="EYE279" s="110"/>
      <c r="EYF279" s="110"/>
      <c r="EYG279" s="110"/>
      <c r="EYH279" s="110"/>
      <c r="EYI279" s="110"/>
      <c r="EYJ279" s="110"/>
      <c r="EYK279" s="110"/>
      <c r="EYL279" s="110"/>
      <c r="EYM279" s="110"/>
      <c r="EYN279" s="110"/>
      <c r="EYO279" s="110"/>
      <c r="EYP279" s="110"/>
      <c r="EYQ279" s="110"/>
      <c r="EYR279" s="110"/>
      <c r="EYS279" s="110"/>
      <c r="EYT279" s="110"/>
      <c r="EYU279" s="110"/>
      <c r="EYV279" s="110"/>
      <c r="EYW279" s="110"/>
      <c r="EYX279" s="110"/>
      <c r="EYY279" s="110"/>
      <c r="EYZ279" s="110"/>
      <c r="EZA279" s="110"/>
      <c r="EZB279" s="110"/>
      <c r="EZC279" s="110"/>
      <c r="EZD279" s="110"/>
      <c r="EZE279" s="110"/>
      <c r="EZF279" s="110"/>
      <c r="EZG279" s="110"/>
      <c r="EZH279" s="110"/>
      <c r="EZI279" s="110"/>
      <c r="EZJ279" s="110"/>
      <c r="EZK279" s="110"/>
      <c r="EZL279" s="110"/>
      <c r="EZM279" s="110"/>
      <c r="EZN279" s="110"/>
      <c r="EZO279" s="110"/>
      <c r="EZP279" s="110"/>
      <c r="EZQ279" s="110"/>
      <c r="EZR279" s="110"/>
      <c r="EZS279" s="110"/>
      <c r="EZT279" s="110"/>
      <c r="EZU279" s="110"/>
      <c r="EZV279" s="110"/>
      <c r="EZW279" s="110"/>
      <c r="EZX279" s="110"/>
      <c r="EZY279" s="110"/>
      <c r="EZZ279" s="110"/>
      <c r="FAA279" s="110"/>
      <c r="FAB279" s="110"/>
      <c r="FAC279" s="110"/>
      <c r="FAD279" s="110"/>
      <c r="FAE279" s="110"/>
      <c r="FAF279" s="110"/>
      <c r="FAG279" s="110"/>
      <c r="FAH279" s="110"/>
      <c r="FAI279" s="110"/>
      <c r="FAJ279" s="110"/>
      <c r="FAK279" s="110"/>
      <c r="FAL279" s="110"/>
      <c r="FAM279" s="110"/>
      <c r="FAN279" s="110"/>
      <c r="FAO279" s="110"/>
      <c r="FAP279" s="110"/>
      <c r="FAQ279" s="110"/>
      <c r="FAR279" s="110"/>
      <c r="FAS279" s="110"/>
      <c r="FAT279" s="110"/>
      <c r="FAU279" s="110"/>
      <c r="FAV279" s="110"/>
      <c r="FAW279" s="110"/>
      <c r="FAX279" s="110"/>
      <c r="FAY279" s="110"/>
      <c r="FAZ279" s="110"/>
      <c r="FBA279" s="110"/>
      <c r="FBB279" s="110"/>
      <c r="FBC279" s="110"/>
      <c r="FBD279" s="110"/>
      <c r="FBE279" s="110"/>
      <c r="FBF279" s="110"/>
      <c r="FBG279" s="110"/>
      <c r="FBH279" s="110"/>
      <c r="FBI279" s="110"/>
      <c r="FBJ279" s="110"/>
      <c r="FBK279" s="110"/>
      <c r="FBL279" s="110"/>
      <c r="FBM279" s="110"/>
      <c r="FBN279" s="110"/>
      <c r="FBO279" s="110"/>
      <c r="FBP279" s="110"/>
      <c r="FBQ279" s="110"/>
      <c r="FBR279" s="110"/>
      <c r="FBS279" s="110"/>
      <c r="FBT279" s="110"/>
      <c r="FBU279" s="110"/>
      <c r="FBV279" s="110"/>
      <c r="FBW279" s="110"/>
      <c r="FBX279" s="110"/>
      <c r="FBY279" s="110"/>
      <c r="FBZ279" s="110"/>
      <c r="FCA279" s="110"/>
      <c r="FCB279" s="110"/>
      <c r="FCC279" s="110"/>
      <c r="FCD279" s="110"/>
      <c r="FCE279" s="110"/>
      <c r="FCF279" s="110"/>
      <c r="FCG279" s="110"/>
      <c r="FCH279" s="110"/>
      <c r="FCI279" s="110"/>
      <c r="FCJ279" s="110"/>
      <c r="FCK279" s="110"/>
      <c r="FCL279" s="110"/>
      <c r="FCM279" s="110"/>
      <c r="FCN279" s="110"/>
      <c r="FCO279" s="110"/>
      <c r="FCP279" s="110"/>
      <c r="FCQ279" s="110"/>
      <c r="FCR279" s="110"/>
      <c r="FCS279" s="110"/>
      <c r="FCT279" s="110"/>
      <c r="FCU279" s="110"/>
      <c r="FCV279" s="110"/>
      <c r="FCW279" s="110"/>
      <c r="FCX279" s="110"/>
      <c r="FCY279" s="110"/>
      <c r="FCZ279" s="110"/>
      <c r="FDA279" s="110"/>
      <c r="FDB279" s="110"/>
      <c r="FDC279" s="110"/>
      <c r="FDD279" s="110"/>
      <c r="FDE279" s="110"/>
      <c r="FDF279" s="110"/>
      <c r="FDG279" s="110"/>
      <c r="FDH279" s="110"/>
      <c r="FDI279" s="110"/>
      <c r="FDJ279" s="110"/>
      <c r="FDK279" s="110"/>
      <c r="FDL279" s="110"/>
      <c r="FDM279" s="110"/>
      <c r="FDN279" s="110"/>
      <c r="FDO279" s="110"/>
      <c r="FDP279" s="110"/>
      <c r="FDQ279" s="110"/>
      <c r="FDR279" s="110"/>
      <c r="FDS279" s="110"/>
      <c r="FDT279" s="110"/>
      <c r="FDU279" s="110"/>
      <c r="FDV279" s="110"/>
      <c r="FDW279" s="110"/>
      <c r="FDX279" s="110"/>
      <c r="FDY279" s="110"/>
      <c r="FDZ279" s="110"/>
      <c r="FEA279" s="110"/>
      <c r="FEB279" s="110"/>
      <c r="FEC279" s="110"/>
      <c r="FED279" s="110"/>
      <c r="FEE279" s="110"/>
      <c r="FEF279" s="110"/>
      <c r="FEG279" s="110"/>
      <c r="FEH279" s="110"/>
      <c r="FEI279" s="110"/>
      <c r="FEJ279" s="110"/>
      <c r="FEK279" s="110"/>
      <c r="FEL279" s="110"/>
      <c r="FEM279" s="110"/>
      <c r="FEN279" s="110"/>
      <c r="FEO279" s="110"/>
      <c r="FEP279" s="110"/>
      <c r="FEQ279" s="110"/>
      <c r="FER279" s="110"/>
      <c r="FES279" s="110"/>
      <c r="FET279" s="110"/>
      <c r="FEU279" s="110"/>
      <c r="FEV279" s="110"/>
      <c r="FEW279" s="110"/>
      <c r="FEX279" s="110"/>
      <c r="FEY279" s="110"/>
      <c r="FEZ279" s="110"/>
      <c r="FFA279" s="110"/>
      <c r="FFB279" s="110"/>
      <c r="FFC279" s="110"/>
      <c r="FFD279" s="110"/>
      <c r="FFE279" s="110"/>
      <c r="FFF279" s="110"/>
      <c r="FFG279" s="110"/>
      <c r="FFH279" s="110"/>
      <c r="FFI279" s="110"/>
      <c r="FFJ279" s="110"/>
      <c r="FFK279" s="110"/>
      <c r="FFL279" s="110"/>
      <c r="FFM279" s="110"/>
      <c r="FFN279" s="110"/>
      <c r="FFO279" s="110"/>
      <c r="FFP279" s="110"/>
      <c r="FFQ279" s="110"/>
      <c r="FFR279" s="110"/>
      <c r="FFS279" s="110"/>
      <c r="FFT279" s="110"/>
      <c r="FFU279" s="110"/>
      <c r="FFV279" s="110"/>
      <c r="FFW279" s="110"/>
      <c r="FFX279" s="110"/>
      <c r="FFY279" s="110"/>
      <c r="FFZ279" s="110"/>
      <c r="FGA279" s="110"/>
      <c r="FGB279" s="110"/>
      <c r="FGC279" s="110"/>
      <c r="FGD279" s="110"/>
      <c r="FGE279" s="110"/>
      <c r="FGF279" s="110"/>
      <c r="FGG279" s="110"/>
      <c r="FGH279" s="110"/>
      <c r="FGI279" s="110"/>
      <c r="FGJ279" s="110"/>
      <c r="FGK279" s="110"/>
      <c r="FGL279" s="110"/>
      <c r="FGM279" s="110"/>
      <c r="FGN279" s="110"/>
      <c r="FGO279" s="110"/>
      <c r="FGP279" s="110"/>
      <c r="FGQ279" s="110"/>
      <c r="FGR279" s="110"/>
      <c r="FGS279" s="110"/>
      <c r="FGT279" s="110"/>
      <c r="FGU279" s="110"/>
      <c r="FGV279" s="110"/>
      <c r="FGW279" s="110"/>
      <c r="FGX279" s="110"/>
      <c r="FGY279" s="110"/>
      <c r="FGZ279" s="110"/>
      <c r="FHA279" s="110"/>
      <c r="FHB279" s="110"/>
      <c r="FHC279" s="110"/>
      <c r="FHD279" s="110"/>
      <c r="FHE279" s="110"/>
      <c r="FHF279" s="110"/>
      <c r="FHG279" s="110"/>
      <c r="FHH279" s="110"/>
      <c r="FHI279" s="110"/>
      <c r="FHJ279" s="110"/>
      <c r="FHK279" s="110"/>
      <c r="FHL279" s="110"/>
      <c r="FHM279" s="110"/>
      <c r="FHN279" s="110"/>
      <c r="FHO279" s="110"/>
      <c r="FHP279" s="110"/>
      <c r="FHQ279" s="110"/>
      <c r="FHR279" s="110"/>
      <c r="FHS279" s="110"/>
      <c r="FHT279" s="110"/>
      <c r="FHU279" s="110"/>
      <c r="FHV279" s="110"/>
      <c r="FHW279" s="110"/>
      <c r="FHX279" s="110"/>
      <c r="FHY279" s="110"/>
      <c r="FHZ279" s="110"/>
      <c r="FIA279" s="110"/>
      <c r="FIB279" s="110"/>
      <c r="FIC279" s="110"/>
      <c r="FID279" s="110"/>
      <c r="FIE279" s="110"/>
      <c r="FIF279" s="110"/>
      <c r="FIG279" s="110"/>
      <c r="FIH279" s="110"/>
      <c r="FII279" s="110"/>
      <c r="FIJ279" s="110"/>
      <c r="FIK279" s="110"/>
      <c r="FIL279" s="110"/>
      <c r="FIM279" s="110"/>
      <c r="FIN279" s="110"/>
      <c r="FIO279" s="110"/>
      <c r="FIP279" s="110"/>
      <c r="FIQ279" s="110"/>
      <c r="FIR279" s="110"/>
      <c r="FIS279" s="110"/>
      <c r="FIT279" s="110"/>
      <c r="FIU279" s="110"/>
      <c r="FIV279" s="110"/>
      <c r="FIW279" s="110"/>
      <c r="FIX279" s="110"/>
      <c r="FIY279" s="110"/>
      <c r="FIZ279" s="110"/>
      <c r="FJA279" s="110"/>
      <c r="FJB279" s="110"/>
      <c r="FJC279" s="110"/>
      <c r="FJD279" s="110"/>
      <c r="FJE279" s="110"/>
      <c r="FJF279" s="110"/>
      <c r="FJG279" s="110"/>
      <c r="FJH279" s="110"/>
      <c r="FJI279" s="110"/>
      <c r="FJJ279" s="110"/>
      <c r="FJK279" s="110"/>
      <c r="FJL279" s="110"/>
      <c r="FJM279" s="110"/>
      <c r="FJN279" s="110"/>
      <c r="FJO279" s="110"/>
      <c r="FJP279" s="110"/>
      <c r="FJQ279" s="110"/>
      <c r="FJR279" s="110"/>
      <c r="FJS279" s="110"/>
      <c r="FJT279" s="110"/>
      <c r="FJU279" s="110"/>
      <c r="FJV279" s="110"/>
      <c r="FJW279" s="110"/>
      <c r="FJX279" s="110"/>
      <c r="FJY279" s="110"/>
      <c r="FJZ279" s="110"/>
      <c r="FKA279" s="110"/>
      <c r="FKB279" s="110"/>
      <c r="FKC279" s="110"/>
      <c r="FKD279" s="110"/>
      <c r="FKE279" s="110"/>
      <c r="FKF279" s="110"/>
      <c r="FKG279" s="110"/>
      <c r="FKH279" s="110"/>
      <c r="FKI279" s="110"/>
      <c r="FKJ279" s="110"/>
      <c r="FKK279" s="110"/>
      <c r="FKL279" s="110"/>
      <c r="FKM279" s="110"/>
      <c r="FKN279" s="110"/>
      <c r="FKO279" s="110"/>
      <c r="FKP279" s="110"/>
      <c r="FKQ279" s="110"/>
      <c r="FKR279" s="110"/>
      <c r="FKS279" s="110"/>
      <c r="FKT279" s="110"/>
      <c r="FKU279" s="110"/>
      <c r="FKV279" s="110"/>
      <c r="FKW279" s="110"/>
      <c r="FKX279" s="110"/>
      <c r="FKY279" s="110"/>
      <c r="FKZ279" s="110"/>
      <c r="FLA279" s="110"/>
      <c r="FLB279" s="110"/>
      <c r="FLC279" s="110"/>
      <c r="FLD279" s="110"/>
      <c r="FLE279" s="110"/>
      <c r="FLF279" s="110"/>
      <c r="FLG279" s="110"/>
      <c r="FLH279" s="110"/>
      <c r="FLI279" s="110"/>
      <c r="FLJ279" s="110"/>
      <c r="FLK279" s="110"/>
      <c r="FLL279" s="110"/>
      <c r="FLM279" s="110"/>
      <c r="FLN279" s="110"/>
      <c r="FLO279" s="110"/>
      <c r="FLP279" s="110"/>
      <c r="FLQ279" s="110"/>
      <c r="FLR279" s="110"/>
      <c r="FLS279" s="110"/>
      <c r="FLT279" s="110"/>
      <c r="FLU279" s="110"/>
      <c r="FLV279" s="110"/>
      <c r="FLW279" s="110"/>
      <c r="FLX279" s="110"/>
      <c r="FLY279" s="110"/>
      <c r="FLZ279" s="110"/>
      <c r="FMA279" s="110"/>
      <c r="FMB279" s="110"/>
      <c r="FMC279" s="110"/>
      <c r="FMD279" s="110"/>
      <c r="FME279" s="110"/>
      <c r="FMF279" s="110"/>
      <c r="FMG279" s="110"/>
      <c r="FMH279" s="110"/>
      <c r="FMI279" s="110"/>
      <c r="FMJ279" s="110"/>
      <c r="FMK279" s="110"/>
      <c r="FML279" s="110"/>
      <c r="FMM279" s="110"/>
      <c r="FMN279" s="110"/>
      <c r="FMO279" s="110"/>
      <c r="FMP279" s="110"/>
      <c r="FMQ279" s="110"/>
      <c r="FMR279" s="110"/>
      <c r="FMS279" s="110"/>
      <c r="FMT279" s="110"/>
      <c r="FMU279" s="110"/>
      <c r="FMV279" s="110"/>
      <c r="FMW279" s="110"/>
      <c r="FMX279" s="110"/>
      <c r="FMY279" s="110"/>
      <c r="FMZ279" s="110"/>
      <c r="FNA279" s="110"/>
      <c r="FNB279" s="110"/>
      <c r="FNC279" s="110"/>
      <c r="FND279" s="110"/>
      <c r="FNE279" s="110"/>
      <c r="FNF279" s="110"/>
      <c r="FNG279" s="110"/>
      <c r="FNH279" s="110"/>
      <c r="FNI279" s="110"/>
      <c r="FNJ279" s="110"/>
      <c r="FNK279" s="110"/>
      <c r="FNL279" s="110"/>
      <c r="FNM279" s="110"/>
      <c r="FNN279" s="110"/>
      <c r="FNO279" s="110"/>
      <c r="FNP279" s="110"/>
      <c r="FNQ279" s="110"/>
      <c r="FNR279" s="110"/>
      <c r="FNS279" s="110"/>
      <c r="FNT279" s="110"/>
      <c r="FNU279" s="110"/>
      <c r="FNV279" s="110"/>
      <c r="FNW279" s="110"/>
      <c r="FNX279" s="110"/>
      <c r="FNY279" s="110"/>
      <c r="FNZ279" s="110"/>
      <c r="FOA279" s="110"/>
      <c r="FOB279" s="110"/>
      <c r="FOC279" s="110"/>
      <c r="FOD279" s="110"/>
      <c r="FOE279" s="110"/>
      <c r="FOF279" s="110"/>
      <c r="FOG279" s="110"/>
      <c r="FOH279" s="110"/>
      <c r="FOI279" s="110"/>
      <c r="FOJ279" s="110"/>
      <c r="FOK279" s="110"/>
      <c r="FOL279" s="110"/>
      <c r="FOM279" s="110"/>
      <c r="FON279" s="110"/>
      <c r="FOO279" s="110"/>
      <c r="FOP279" s="110"/>
      <c r="FOQ279" s="110"/>
      <c r="FOR279" s="110"/>
      <c r="FOS279" s="110"/>
      <c r="FOT279" s="110"/>
      <c r="FOU279" s="110"/>
      <c r="FOV279" s="110"/>
      <c r="FOW279" s="110"/>
      <c r="FOX279" s="110"/>
      <c r="FOY279" s="110"/>
      <c r="FOZ279" s="110"/>
      <c r="FPA279" s="110"/>
      <c r="FPB279" s="110"/>
      <c r="FPC279" s="110"/>
      <c r="FPD279" s="110"/>
      <c r="FPE279" s="110"/>
      <c r="FPF279" s="110"/>
      <c r="FPG279" s="110"/>
      <c r="FPH279" s="110"/>
      <c r="FPI279" s="110"/>
      <c r="FPJ279" s="110"/>
      <c r="FPK279" s="110"/>
      <c r="FPL279" s="110"/>
      <c r="FPM279" s="110"/>
      <c r="FPN279" s="110"/>
      <c r="FPO279" s="110"/>
      <c r="FPP279" s="110"/>
      <c r="FPQ279" s="110"/>
      <c r="FPR279" s="110"/>
      <c r="FPS279" s="110"/>
      <c r="FPT279" s="110"/>
      <c r="FPU279" s="110"/>
      <c r="FPV279" s="110"/>
      <c r="FPW279" s="110"/>
      <c r="FPX279" s="110"/>
      <c r="FPY279" s="110"/>
      <c r="FPZ279" s="110"/>
      <c r="FQA279" s="110"/>
      <c r="FQB279" s="110"/>
      <c r="FQC279" s="110"/>
      <c r="FQD279" s="110"/>
      <c r="FQE279" s="110"/>
      <c r="FQF279" s="110"/>
      <c r="FQG279" s="110"/>
      <c r="FQH279" s="110"/>
      <c r="FQI279" s="110"/>
      <c r="FQJ279" s="110"/>
      <c r="FQK279" s="110"/>
      <c r="FQL279" s="110"/>
      <c r="FQM279" s="110"/>
      <c r="FQN279" s="110"/>
      <c r="FQO279" s="110"/>
      <c r="FQP279" s="110"/>
      <c r="FQQ279" s="110"/>
      <c r="FQR279" s="110"/>
      <c r="FQS279" s="110"/>
      <c r="FQT279" s="110"/>
      <c r="FQU279" s="110"/>
      <c r="FQV279" s="110"/>
      <c r="FQW279" s="110"/>
      <c r="FQX279" s="110"/>
      <c r="FQY279" s="110"/>
      <c r="FQZ279" s="110"/>
      <c r="FRA279" s="110"/>
      <c r="FRB279" s="110"/>
      <c r="FRC279" s="110"/>
      <c r="FRD279" s="110"/>
      <c r="FRE279" s="110"/>
      <c r="FRF279" s="110"/>
      <c r="FRG279" s="110"/>
      <c r="FRH279" s="110"/>
      <c r="FRI279" s="110"/>
      <c r="FRJ279" s="110"/>
      <c r="FRK279" s="110"/>
      <c r="FRL279" s="110"/>
      <c r="FRM279" s="110"/>
      <c r="FRN279" s="110"/>
      <c r="FRO279" s="110"/>
      <c r="FRP279" s="110"/>
      <c r="FRQ279" s="110"/>
      <c r="FRR279" s="110"/>
      <c r="FRS279" s="110"/>
      <c r="FRT279" s="110"/>
      <c r="FRU279" s="110"/>
      <c r="FRV279" s="110"/>
      <c r="FRW279" s="110"/>
      <c r="FRX279" s="110"/>
      <c r="FRY279" s="110"/>
      <c r="FRZ279" s="110"/>
      <c r="FSA279" s="110"/>
      <c r="FSB279" s="110"/>
      <c r="FSC279" s="110"/>
      <c r="FSD279" s="110"/>
      <c r="FSE279" s="110"/>
      <c r="FSF279" s="110"/>
      <c r="FSG279" s="110"/>
      <c r="FSH279" s="110"/>
      <c r="FSI279" s="110"/>
      <c r="FSJ279" s="110"/>
      <c r="FSK279" s="110"/>
      <c r="FSL279" s="110"/>
      <c r="FSM279" s="110"/>
      <c r="FSN279" s="110"/>
      <c r="FSO279" s="110"/>
      <c r="FSP279" s="110"/>
      <c r="FSQ279" s="110"/>
      <c r="FSR279" s="110"/>
      <c r="FSS279" s="110"/>
      <c r="FST279" s="110"/>
      <c r="FSU279" s="110"/>
      <c r="FSV279" s="110"/>
      <c r="FSW279" s="110"/>
      <c r="FSX279" s="110"/>
      <c r="FSY279" s="110"/>
      <c r="FSZ279" s="110"/>
      <c r="FTA279" s="110"/>
      <c r="FTB279" s="110"/>
      <c r="FTC279" s="110"/>
      <c r="FTD279" s="110"/>
      <c r="FTE279" s="110"/>
      <c r="FTF279" s="110"/>
      <c r="FTG279" s="110"/>
      <c r="FTH279" s="110"/>
      <c r="FTI279" s="110"/>
      <c r="FTJ279" s="110"/>
      <c r="FTK279" s="110"/>
      <c r="FTL279" s="110"/>
      <c r="FTM279" s="110"/>
      <c r="FTN279" s="110"/>
      <c r="FTO279" s="110"/>
      <c r="FTP279" s="110"/>
      <c r="FTQ279" s="110"/>
      <c r="FTR279" s="110"/>
      <c r="FTS279" s="110"/>
      <c r="FTT279" s="110"/>
      <c r="FTU279" s="110"/>
      <c r="FTV279" s="110"/>
      <c r="FTW279" s="110"/>
      <c r="FTX279" s="110"/>
      <c r="FTY279" s="110"/>
      <c r="FTZ279" s="110"/>
      <c r="FUA279" s="110"/>
      <c r="FUB279" s="110"/>
      <c r="FUC279" s="110"/>
      <c r="FUD279" s="110"/>
      <c r="FUE279" s="110"/>
      <c r="FUF279" s="110"/>
      <c r="FUG279" s="110"/>
      <c r="FUH279" s="110"/>
      <c r="FUI279" s="110"/>
      <c r="FUJ279" s="110"/>
      <c r="FUK279" s="110"/>
      <c r="FUL279" s="110"/>
      <c r="FUM279" s="110"/>
      <c r="FUN279" s="110"/>
      <c r="FUO279" s="110"/>
      <c r="FUP279" s="110"/>
      <c r="FUQ279" s="110"/>
      <c r="FUR279" s="110"/>
      <c r="FUS279" s="110"/>
      <c r="FUT279" s="110"/>
      <c r="FUU279" s="110"/>
      <c r="FUV279" s="110"/>
      <c r="FUW279" s="110"/>
      <c r="FUX279" s="110"/>
      <c r="FUY279" s="110"/>
      <c r="FUZ279" s="110"/>
      <c r="FVA279" s="110"/>
      <c r="FVB279" s="110"/>
      <c r="FVC279" s="110"/>
      <c r="FVD279" s="110"/>
      <c r="FVE279" s="110"/>
      <c r="FVF279" s="110"/>
      <c r="FVG279" s="110"/>
      <c r="FVH279" s="110"/>
      <c r="FVI279" s="110"/>
      <c r="FVJ279" s="110"/>
      <c r="FVK279" s="110"/>
      <c r="FVL279" s="110"/>
      <c r="FVM279" s="110"/>
      <c r="FVN279" s="110"/>
      <c r="FVO279" s="110"/>
      <c r="FVP279" s="110"/>
      <c r="FVQ279" s="110"/>
      <c r="FVR279" s="110"/>
      <c r="FVS279" s="110"/>
      <c r="FVT279" s="110"/>
      <c r="FVU279" s="110"/>
      <c r="FVV279" s="110"/>
      <c r="FVW279" s="110"/>
      <c r="FVX279" s="110"/>
      <c r="FVY279" s="110"/>
      <c r="FVZ279" s="110"/>
      <c r="FWA279" s="110"/>
      <c r="FWB279" s="110"/>
      <c r="FWC279" s="110"/>
      <c r="FWD279" s="110"/>
      <c r="FWE279" s="110"/>
      <c r="FWF279" s="110"/>
      <c r="FWG279" s="110"/>
      <c r="FWH279" s="110"/>
      <c r="FWI279" s="110"/>
      <c r="FWJ279" s="110"/>
      <c r="FWK279" s="110"/>
      <c r="FWL279" s="110"/>
      <c r="FWM279" s="110"/>
      <c r="FWN279" s="110"/>
      <c r="FWO279" s="110"/>
      <c r="FWP279" s="110"/>
      <c r="FWQ279" s="110"/>
      <c r="FWR279" s="110"/>
      <c r="FWS279" s="110"/>
      <c r="FWT279" s="110"/>
      <c r="FWU279" s="110"/>
      <c r="FWV279" s="110"/>
      <c r="FWW279" s="110"/>
      <c r="FWX279" s="110"/>
      <c r="FWY279" s="110"/>
      <c r="FWZ279" s="110"/>
      <c r="FXA279" s="110"/>
      <c r="FXB279" s="110"/>
      <c r="FXC279" s="110"/>
      <c r="FXD279" s="110"/>
      <c r="FXE279" s="110"/>
      <c r="FXF279" s="110"/>
      <c r="FXG279" s="110"/>
      <c r="FXH279" s="110"/>
      <c r="FXI279" s="110"/>
      <c r="FXJ279" s="110"/>
      <c r="FXK279" s="110"/>
      <c r="FXL279" s="110"/>
      <c r="FXM279" s="110"/>
      <c r="FXN279" s="110"/>
      <c r="FXO279" s="110"/>
      <c r="FXP279" s="110"/>
      <c r="FXQ279" s="110"/>
      <c r="FXR279" s="110"/>
      <c r="FXS279" s="110"/>
      <c r="FXT279" s="110"/>
      <c r="FXU279" s="110"/>
      <c r="FXV279" s="110"/>
      <c r="FXW279" s="110"/>
      <c r="FXX279" s="110"/>
      <c r="FXY279" s="110"/>
      <c r="FXZ279" s="110"/>
      <c r="FYA279" s="110"/>
      <c r="FYB279" s="110"/>
      <c r="FYC279" s="110"/>
      <c r="FYD279" s="110"/>
      <c r="FYE279" s="110"/>
      <c r="FYF279" s="110"/>
      <c r="FYG279" s="110"/>
      <c r="FYH279" s="110"/>
      <c r="FYI279" s="110"/>
      <c r="FYJ279" s="110"/>
      <c r="FYK279" s="110"/>
      <c r="FYL279" s="110"/>
      <c r="FYM279" s="110"/>
      <c r="FYN279" s="110"/>
      <c r="FYO279" s="110"/>
      <c r="FYP279" s="110"/>
      <c r="FYQ279" s="110"/>
      <c r="FYR279" s="110"/>
      <c r="FYS279" s="110"/>
      <c r="FYT279" s="110"/>
      <c r="FYU279" s="110"/>
      <c r="FYV279" s="110"/>
      <c r="FYW279" s="110"/>
      <c r="FYX279" s="110"/>
      <c r="FYY279" s="110"/>
      <c r="FYZ279" s="110"/>
      <c r="FZA279" s="110"/>
      <c r="FZB279" s="110"/>
      <c r="FZC279" s="110"/>
      <c r="FZD279" s="110"/>
      <c r="FZE279" s="110"/>
      <c r="FZF279" s="110"/>
      <c r="FZG279" s="110"/>
      <c r="FZH279" s="110"/>
      <c r="FZI279" s="110"/>
      <c r="FZJ279" s="110"/>
      <c r="FZK279" s="110"/>
      <c r="FZL279" s="110"/>
      <c r="FZM279" s="110"/>
      <c r="FZN279" s="110"/>
      <c r="FZO279" s="110"/>
      <c r="FZP279" s="110"/>
      <c r="FZQ279" s="110"/>
      <c r="FZR279" s="110"/>
      <c r="FZS279" s="110"/>
      <c r="FZT279" s="110"/>
      <c r="FZU279" s="110"/>
      <c r="FZV279" s="110"/>
      <c r="FZW279" s="110"/>
      <c r="FZX279" s="110"/>
      <c r="FZY279" s="110"/>
      <c r="FZZ279" s="110"/>
      <c r="GAA279" s="110"/>
      <c r="GAB279" s="110"/>
      <c r="GAC279" s="110"/>
      <c r="GAD279" s="110"/>
      <c r="GAE279" s="110"/>
      <c r="GAF279" s="110"/>
      <c r="GAG279" s="110"/>
      <c r="GAH279" s="110"/>
      <c r="GAI279" s="110"/>
      <c r="GAJ279" s="110"/>
      <c r="GAK279" s="110"/>
      <c r="GAL279" s="110"/>
      <c r="GAM279" s="110"/>
      <c r="GAN279" s="110"/>
      <c r="GAO279" s="110"/>
      <c r="GAP279" s="110"/>
      <c r="GAQ279" s="110"/>
      <c r="GAR279" s="110"/>
      <c r="GAS279" s="110"/>
      <c r="GAT279" s="110"/>
      <c r="GAU279" s="110"/>
      <c r="GAV279" s="110"/>
      <c r="GAW279" s="110"/>
      <c r="GAX279" s="110"/>
      <c r="GAY279" s="110"/>
      <c r="GAZ279" s="110"/>
      <c r="GBA279" s="110"/>
      <c r="GBB279" s="110"/>
      <c r="GBC279" s="110"/>
      <c r="GBD279" s="110"/>
      <c r="GBE279" s="110"/>
      <c r="GBF279" s="110"/>
      <c r="GBG279" s="110"/>
      <c r="GBH279" s="110"/>
      <c r="GBI279" s="110"/>
      <c r="GBJ279" s="110"/>
      <c r="GBK279" s="110"/>
      <c r="GBL279" s="110"/>
      <c r="GBM279" s="110"/>
      <c r="GBN279" s="110"/>
      <c r="GBO279" s="110"/>
      <c r="GBP279" s="110"/>
      <c r="GBQ279" s="110"/>
      <c r="GBR279" s="110"/>
      <c r="GBS279" s="110"/>
      <c r="GBT279" s="110"/>
      <c r="GBU279" s="110"/>
      <c r="GBV279" s="110"/>
      <c r="GBW279" s="110"/>
      <c r="GBX279" s="110"/>
      <c r="GBY279" s="110"/>
      <c r="GBZ279" s="110"/>
      <c r="GCA279" s="110"/>
      <c r="GCB279" s="110"/>
      <c r="GCC279" s="110"/>
      <c r="GCD279" s="110"/>
      <c r="GCE279" s="110"/>
      <c r="GCF279" s="110"/>
      <c r="GCG279" s="110"/>
      <c r="GCH279" s="110"/>
      <c r="GCI279" s="110"/>
      <c r="GCJ279" s="110"/>
      <c r="GCK279" s="110"/>
      <c r="GCL279" s="110"/>
      <c r="GCM279" s="110"/>
      <c r="GCN279" s="110"/>
      <c r="GCO279" s="110"/>
      <c r="GCP279" s="110"/>
      <c r="GCQ279" s="110"/>
      <c r="GCR279" s="110"/>
      <c r="GCS279" s="110"/>
      <c r="GCT279" s="110"/>
      <c r="GCU279" s="110"/>
      <c r="GCV279" s="110"/>
      <c r="GCW279" s="110"/>
      <c r="GCX279" s="110"/>
      <c r="GCY279" s="110"/>
      <c r="GCZ279" s="110"/>
      <c r="GDA279" s="110"/>
      <c r="GDB279" s="110"/>
      <c r="GDC279" s="110"/>
      <c r="GDD279" s="110"/>
      <c r="GDE279" s="110"/>
      <c r="GDF279" s="110"/>
      <c r="GDG279" s="110"/>
      <c r="GDH279" s="110"/>
      <c r="GDI279" s="110"/>
      <c r="GDJ279" s="110"/>
      <c r="GDK279" s="110"/>
      <c r="GDL279" s="110"/>
      <c r="GDM279" s="110"/>
      <c r="GDN279" s="110"/>
      <c r="GDO279" s="110"/>
      <c r="GDP279" s="110"/>
      <c r="GDQ279" s="110"/>
      <c r="GDR279" s="110"/>
      <c r="GDS279" s="110"/>
      <c r="GDT279" s="110"/>
      <c r="GDU279" s="110"/>
      <c r="GDV279" s="110"/>
      <c r="GDW279" s="110"/>
      <c r="GDX279" s="110"/>
      <c r="GDY279" s="110"/>
      <c r="GDZ279" s="110"/>
      <c r="GEA279" s="110"/>
      <c r="GEB279" s="110"/>
      <c r="GEC279" s="110"/>
      <c r="GED279" s="110"/>
      <c r="GEE279" s="110"/>
      <c r="GEF279" s="110"/>
      <c r="GEG279" s="110"/>
      <c r="GEH279" s="110"/>
      <c r="GEI279" s="110"/>
      <c r="GEJ279" s="110"/>
      <c r="GEK279" s="110"/>
      <c r="GEL279" s="110"/>
      <c r="GEM279" s="110"/>
      <c r="GEN279" s="110"/>
      <c r="GEO279" s="110"/>
      <c r="GEP279" s="110"/>
      <c r="GEQ279" s="110"/>
      <c r="GER279" s="110"/>
      <c r="GES279" s="110"/>
      <c r="GET279" s="110"/>
      <c r="GEU279" s="110"/>
      <c r="GEV279" s="110"/>
      <c r="GEW279" s="110"/>
      <c r="GEX279" s="110"/>
      <c r="GEY279" s="110"/>
      <c r="GEZ279" s="110"/>
      <c r="GFA279" s="110"/>
      <c r="GFB279" s="110"/>
      <c r="GFC279" s="110"/>
      <c r="GFD279" s="110"/>
      <c r="GFE279" s="110"/>
      <c r="GFF279" s="110"/>
      <c r="GFG279" s="110"/>
      <c r="GFH279" s="110"/>
      <c r="GFI279" s="110"/>
      <c r="GFJ279" s="110"/>
      <c r="GFK279" s="110"/>
      <c r="GFL279" s="110"/>
      <c r="GFM279" s="110"/>
      <c r="GFN279" s="110"/>
      <c r="GFO279" s="110"/>
      <c r="GFP279" s="110"/>
      <c r="GFQ279" s="110"/>
      <c r="GFR279" s="110"/>
      <c r="GFS279" s="110"/>
      <c r="GFT279" s="110"/>
      <c r="GFU279" s="110"/>
      <c r="GFV279" s="110"/>
      <c r="GFW279" s="110"/>
      <c r="GFX279" s="110"/>
      <c r="GFY279" s="110"/>
      <c r="GFZ279" s="110"/>
      <c r="GGA279" s="110"/>
      <c r="GGB279" s="110"/>
      <c r="GGC279" s="110"/>
      <c r="GGD279" s="110"/>
      <c r="GGE279" s="110"/>
      <c r="GGF279" s="110"/>
      <c r="GGG279" s="110"/>
      <c r="GGH279" s="110"/>
      <c r="GGI279" s="110"/>
      <c r="GGJ279" s="110"/>
      <c r="GGK279" s="110"/>
      <c r="GGL279" s="110"/>
      <c r="GGM279" s="110"/>
      <c r="GGN279" s="110"/>
      <c r="GGO279" s="110"/>
      <c r="GGP279" s="110"/>
      <c r="GGQ279" s="110"/>
      <c r="GGR279" s="110"/>
      <c r="GGS279" s="110"/>
      <c r="GGT279" s="110"/>
      <c r="GGU279" s="110"/>
      <c r="GGV279" s="110"/>
      <c r="GGW279" s="110"/>
      <c r="GGX279" s="110"/>
      <c r="GGY279" s="110"/>
      <c r="GGZ279" s="110"/>
      <c r="GHA279" s="110"/>
      <c r="GHB279" s="110"/>
      <c r="GHC279" s="110"/>
      <c r="GHD279" s="110"/>
      <c r="GHE279" s="110"/>
      <c r="GHF279" s="110"/>
      <c r="GHG279" s="110"/>
      <c r="GHH279" s="110"/>
      <c r="GHI279" s="110"/>
      <c r="GHJ279" s="110"/>
      <c r="GHK279" s="110"/>
      <c r="GHL279" s="110"/>
      <c r="GHM279" s="110"/>
      <c r="GHN279" s="110"/>
      <c r="GHO279" s="110"/>
      <c r="GHP279" s="110"/>
      <c r="GHQ279" s="110"/>
      <c r="GHR279" s="110"/>
      <c r="GHS279" s="110"/>
      <c r="GHT279" s="110"/>
      <c r="GHU279" s="110"/>
      <c r="GHV279" s="110"/>
      <c r="GHW279" s="110"/>
      <c r="GHX279" s="110"/>
      <c r="GHY279" s="110"/>
      <c r="GHZ279" s="110"/>
      <c r="GIA279" s="110"/>
      <c r="GIB279" s="110"/>
      <c r="GIC279" s="110"/>
      <c r="GID279" s="110"/>
      <c r="GIE279" s="110"/>
      <c r="GIF279" s="110"/>
      <c r="GIG279" s="110"/>
      <c r="GIH279" s="110"/>
      <c r="GII279" s="110"/>
      <c r="GIJ279" s="110"/>
      <c r="GIK279" s="110"/>
      <c r="GIL279" s="110"/>
      <c r="GIM279" s="110"/>
      <c r="GIN279" s="110"/>
      <c r="GIO279" s="110"/>
      <c r="GIP279" s="110"/>
      <c r="GIQ279" s="110"/>
      <c r="GIR279" s="110"/>
      <c r="GIS279" s="110"/>
      <c r="GIT279" s="110"/>
      <c r="GIU279" s="110"/>
      <c r="GIV279" s="110"/>
      <c r="GIW279" s="110"/>
      <c r="GIX279" s="110"/>
      <c r="GIY279" s="110"/>
      <c r="GIZ279" s="110"/>
      <c r="GJA279" s="110"/>
      <c r="GJB279" s="110"/>
      <c r="GJC279" s="110"/>
      <c r="GJD279" s="110"/>
      <c r="GJE279" s="110"/>
      <c r="GJF279" s="110"/>
      <c r="GJG279" s="110"/>
      <c r="GJH279" s="110"/>
      <c r="GJI279" s="110"/>
      <c r="GJJ279" s="110"/>
      <c r="GJK279" s="110"/>
      <c r="GJL279" s="110"/>
      <c r="GJM279" s="110"/>
      <c r="GJN279" s="110"/>
      <c r="GJO279" s="110"/>
      <c r="GJP279" s="110"/>
      <c r="GJQ279" s="110"/>
      <c r="GJR279" s="110"/>
      <c r="GJS279" s="110"/>
      <c r="GJT279" s="110"/>
      <c r="GJU279" s="110"/>
      <c r="GJV279" s="110"/>
      <c r="GJW279" s="110"/>
      <c r="GJX279" s="110"/>
      <c r="GJY279" s="110"/>
      <c r="GJZ279" s="110"/>
      <c r="GKA279" s="110"/>
      <c r="GKB279" s="110"/>
      <c r="GKC279" s="110"/>
      <c r="GKD279" s="110"/>
      <c r="GKE279" s="110"/>
      <c r="GKF279" s="110"/>
      <c r="GKG279" s="110"/>
      <c r="GKH279" s="110"/>
      <c r="GKI279" s="110"/>
      <c r="GKJ279" s="110"/>
      <c r="GKK279" s="110"/>
      <c r="GKL279" s="110"/>
      <c r="GKM279" s="110"/>
      <c r="GKN279" s="110"/>
      <c r="GKO279" s="110"/>
      <c r="GKP279" s="110"/>
      <c r="GKQ279" s="110"/>
      <c r="GKR279" s="110"/>
      <c r="GKS279" s="110"/>
      <c r="GKT279" s="110"/>
      <c r="GKU279" s="110"/>
      <c r="GKV279" s="110"/>
      <c r="GKW279" s="110"/>
      <c r="GKX279" s="110"/>
      <c r="GKY279" s="110"/>
      <c r="GKZ279" s="110"/>
      <c r="GLA279" s="110"/>
      <c r="GLB279" s="110"/>
      <c r="GLC279" s="110"/>
      <c r="GLD279" s="110"/>
      <c r="GLE279" s="110"/>
      <c r="GLF279" s="110"/>
      <c r="GLG279" s="110"/>
      <c r="GLH279" s="110"/>
      <c r="GLI279" s="110"/>
      <c r="GLJ279" s="110"/>
      <c r="GLK279" s="110"/>
      <c r="GLL279" s="110"/>
      <c r="GLM279" s="110"/>
      <c r="GLN279" s="110"/>
      <c r="GLO279" s="110"/>
      <c r="GLP279" s="110"/>
      <c r="GLQ279" s="110"/>
      <c r="GLR279" s="110"/>
      <c r="GLS279" s="110"/>
      <c r="GLT279" s="110"/>
      <c r="GLU279" s="110"/>
      <c r="GLV279" s="110"/>
      <c r="GLW279" s="110"/>
      <c r="GLX279" s="110"/>
      <c r="GLY279" s="110"/>
      <c r="GLZ279" s="110"/>
      <c r="GMA279" s="110"/>
      <c r="GMB279" s="110"/>
      <c r="GMC279" s="110"/>
      <c r="GMD279" s="110"/>
      <c r="GME279" s="110"/>
      <c r="GMF279" s="110"/>
      <c r="GMG279" s="110"/>
      <c r="GMH279" s="110"/>
      <c r="GMI279" s="110"/>
      <c r="GMJ279" s="110"/>
      <c r="GMK279" s="110"/>
      <c r="GML279" s="110"/>
      <c r="GMM279" s="110"/>
      <c r="GMN279" s="110"/>
      <c r="GMO279" s="110"/>
      <c r="GMP279" s="110"/>
      <c r="GMQ279" s="110"/>
      <c r="GMR279" s="110"/>
      <c r="GMS279" s="110"/>
      <c r="GMT279" s="110"/>
      <c r="GMU279" s="110"/>
      <c r="GMV279" s="110"/>
      <c r="GMW279" s="110"/>
      <c r="GMX279" s="110"/>
      <c r="GMY279" s="110"/>
      <c r="GMZ279" s="110"/>
      <c r="GNA279" s="110"/>
      <c r="GNB279" s="110"/>
      <c r="GNC279" s="110"/>
      <c r="GND279" s="110"/>
      <c r="GNE279" s="110"/>
      <c r="GNF279" s="110"/>
      <c r="GNG279" s="110"/>
      <c r="GNH279" s="110"/>
      <c r="GNI279" s="110"/>
      <c r="GNJ279" s="110"/>
      <c r="GNK279" s="110"/>
      <c r="GNL279" s="110"/>
      <c r="GNM279" s="110"/>
      <c r="GNN279" s="110"/>
      <c r="GNO279" s="110"/>
      <c r="GNP279" s="110"/>
      <c r="GNQ279" s="110"/>
      <c r="GNR279" s="110"/>
      <c r="GNS279" s="110"/>
      <c r="GNT279" s="110"/>
      <c r="GNU279" s="110"/>
      <c r="GNV279" s="110"/>
      <c r="GNW279" s="110"/>
      <c r="GNX279" s="110"/>
      <c r="GNY279" s="110"/>
      <c r="GNZ279" s="110"/>
      <c r="GOA279" s="110"/>
      <c r="GOB279" s="110"/>
      <c r="GOC279" s="110"/>
      <c r="GOD279" s="110"/>
      <c r="GOE279" s="110"/>
      <c r="GOF279" s="110"/>
      <c r="GOG279" s="110"/>
      <c r="GOH279" s="110"/>
      <c r="GOI279" s="110"/>
      <c r="GOJ279" s="110"/>
      <c r="GOK279" s="110"/>
      <c r="GOL279" s="110"/>
      <c r="GOM279" s="110"/>
      <c r="GON279" s="110"/>
      <c r="GOO279" s="110"/>
      <c r="GOP279" s="110"/>
      <c r="GOQ279" s="110"/>
      <c r="GOR279" s="110"/>
      <c r="GOS279" s="110"/>
      <c r="GOT279" s="110"/>
      <c r="GOU279" s="110"/>
      <c r="GOV279" s="110"/>
      <c r="GOW279" s="110"/>
      <c r="GOX279" s="110"/>
      <c r="GOY279" s="110"/>
      <c r="GOZ279" s="110"/>
      <c r="GPA279" s="110"/>
      <c r="GPB279" s="110"/>
      <c r="GPC279" s="110"/>
      <c r="GPD279" s="110"/>
      <c r="GPE279" s="110"/>
      <c r="GPF279" s="110"/>
      <c r="GPG279" s="110"/>
      <c r="GPH279" s="110"/>
      <c r="GPI279" s="110"/>
      <c r="GPJ279" s="110"/>
      <c r="GPK279" s="110"/>
      <c r="GPL279" s="110"/>
      <c r="GPM279" s="110"/>
      <c r="GPN279" s="110"/>
      <c r="GPO279" s="110"/>
      <c r="GPP279" s="110"/>
      <c r="GPQ279" s="110"/>
      <c r="GPR279" s="110"/>
      <c r="GPS279" s="110"/>
      <c r="GPT279" s="110"/>
      <c r="GPU279" s="110"/>
      <c r="GPV279" s="110"/>
      <c r="GPW279" s="110"/>
      <c r="GPX279" s="110"/>
      <c r="GPY279" s="110"/>
      <c r="GPZ279" s="110"/>
      <c r="GQA279" s="110"/>
      <c r="GQB279" s="110"/>
      <c r="GQC279" s="110"/>
      <c r="GQD279" s="110"/>
      <c r="GQE279" s="110"/>
      <c r="GQF279" s="110"/>
      <c r="GQG279" s="110"/>
      <c r="GQH279" s="110"/>
      <c r="GQI279" s="110"/>
      <c r="GQJ279" s="110"/>
      <c r="GQK279" s="110"/>
      <c r="GQL279" s="110"/>
      <c r="GQM279" s="110"/>
      <c r="GQN279" s="110"/>
      <c r="GQO279" s="110"/>
      <c r="GQP279" s="110"/>
      <c r="GQQ279" s="110"/>
      <c r="GQR279" s="110"/>
      <c r="GQS279" s="110"/>
      <c r="GQT279" s="110"/>
      <c r="GQU279" s="110"/>
      <c r="GQV279" s="110"/>
      <c r="GQW279" s="110"/>
      <c r="GQX279" s="110"/>
      <c r="GQY279" s="110"/>
      <c r="GQZ279" s="110"/>
      <c r="GRA279" s="110"/>
      <c r="GRB279" s="110"/>
      <c r="GRC279" s="110"/>
      <c r="GRD279" s="110"/>
      <c r="GRE279" s="110"/>
      <c r="GRF279" s="110"/>
      <c r="GRG279" s="110"/>
      <c r="GRH279" s="110"/>
      <c r="GRI279" s="110"/>
      <c r="GRJ279" s="110"/>
      <c r="GRK279" s="110"/>
      <c r="GRL279" s="110"/>
      <c r="GRM279" s="110"/>
      <c r="GRN279" s="110"/>
      <c r="GRO279" s="110"/>
      <c r="GRP279" s="110"/>
      <c r="GRQ279" s="110"/>
      <c r="GRR279" s="110"/>
      <c r="GRS279" s="110"/>
      <c r="GRT279" s="110"/>
      <c r="GRU279" s="110"/>
      <c r="GRV279" s="110"/>
      <c r="GRW279" s="110"/>
      <c r="GRX279" s="110"/>
      <c r="GRY279" s="110"/>
      <c r="GRZ279" s="110"/>
      <c r="GSA279" s="110"/>
      <c r="GSB279" s="110"/>
      <c r="GSC279" s="110"/>
      <c r="GSD279" s="110"/>
      <c r="GSE279" s="110"/>
      <c r="GSF279" s="110"/>
      <c r="GSG279" s="110"/>
      <c r="GSH279" s="110"/>
      <c r="GSI279" s="110"/>
      <c r="GSJ279" s="110"/>
      <c r="GSK279" s="110"/>
      <c r="GSL279" s="110"/>
      <c r="GSM279" s="110"/>
      <c r="GSN279" s="110"/>
      <c r="GSO279" s="110"/>
      <c r="GSP279" s="110"/>
      <c r="GSQ279" s="110"/>
      <c r="GSR279" s="110"/>
      <c r="GSS279" s="110"/>
      <c r="GST279" s="110"/>
      <c r="GSU279" s="110"/>
      <c r="GSV279" s="110"/>
      <c r="GSW279" s="110"/>
      <c r="GSX279" s="110"/>
      <c r="GSY279" s="110"/>
      <c r="GSZ279" s="110"/>
      <c r="GTA279" s="110"/>
      <c r="GTB279" s="110"/>
      <c r="GTC279" s="110"/>
      <c r="GTD279" s="110"/>
      <c r="GTE279" s="110"/>
      <c r="GTF279" s="110"/>
      <c r="GTG279" s="110"/>
      <c r="GTH279" s="110"/>
      <c r="GTI279" s="110"/>
      <c r="GTJ279" s="110"/>
      <c r="GTK279" s="110"/>
      <c r="GTL279" s="110"/>
      <c r="GTM279" s="110"/>
      <c r="GTN279" s="110"/>
      <c r="GTO279" s="110"/>
      <c r="GTP279" s="110"/>
      <c r="GTQ279" s="110"/>
      <c r="GTR279" s="110"/>
      <c r="GTS279" s="110"/>
      <c r="GTT279" s="110"/>
      <c r="GTU279" s="110"/>
      <c r="GTV279" s="110"/>
      <c r="GTW279" s="110"/>
      <c r="GTX279" s="110"/>
      <c r="GTY279" s="110"/>
      <c r="GTZ279" s="110"/>
      <c r="GUA279" s="110"/>
      <c r="GUB279" s="110"/>
      <c r="GUC279" s="110"/>
      <c r="GUD279" s="110"/>
      <c r="GUE279" s="110"/>
      <c r="GUF279" s="110"/>
      <c r="GUG279" s="110"/>
      <c r="GUH279" s="110"/>
      <c r="GUI279" s="110"/>
      <c r="GUJ279" s="110"/>
      <c r="GUK279" s="110"/>
      <c r="GUL279" s="110"/>
      <c r="GUM279" s="110"/>
      <c r="GUN279" s="110"/>
      <c r="GUO279" s="110"/>
      <c r="GUP279" s="110"/>
      <c r="GUQ279" s="110"/>
      <c r="GUR279" s="110"/>
      <c r="GUS279" s="110"/>
      <c r="GUT279" s="110"/>
      <c r="GUU279" s="110"/>
      <c r="GUV279" s="110"/>
      <c r="GUW279" s="110"/>
      <c r="GUX279" s="110"/>
      <c r="GUY279" s="110"/>
      <c r="GUZ279" s="110"/>
      <c r="GVA279" s="110"/>
      <c r="GVB279" s="110"/>
      <c r="GVC279" s="110"/>
      <c r="GVD279" s="110"/>
      <c r="GVE279" s="110"/>
      <c r="GVF279" s="110"/>
      <c r="GVG279" s="110"/>
      <c r="GVH279" s="110"/>
      <c r="GVI279" s="110"/>
      <c r="GVJ279" s="110"/>
      <c r="GVK279" s="110"/>
      <c r="GVL279" s="110"/>
      <c r="GVM279" s="110"/>
      <c r="GVN279" s="110"/>
      <c r="GVO279" s="110"/>
      <c r="GVP279" s="110"/>
      <c r="GVQ279" s="110"/>
      <c r="GVR279" s="110"/>
      <c r="GVS279" s="110"/>
      <c r="GVT279" s="110"/>
      <c r="GVU279" s="110"/>
      <c r="GVV279" s="110"/>
      <c r="GVW279" s="110"/>
      <c r="GVX279" s="110"/>
      <c r="GVY279" s="110"/>
      <c r="GVZ279" s="110"/>
      <c r="GWA279" s="110"/>
      <c r="GWB279" s="110"/>
      <c r="GWC279" s="110"/>
      <c r="GWD279" s="110"/>
      <c r="GWE279" s="110"/>
      <c r="GWF279" s="110"/>
      <c r="GWG279" s="110"/>
      <c r="GWH279" s="110"/>
      <c r="GWI279" s="110"/>
      <c r="GWJ279" s="110"/>
      <c r="GWK279" s="110"/>
      <c r="GWL279" s="110"/>
      <c r="GWM279" s="110"/>
      <c r="GWN279" s="110"/>
      <c r="GWO279" s="110"/>
      <c r="GWP279" s="110"/>
      <c r="GWQ279" s="110"/>
      <c r="GWR279" s="110"/>
      <c r="GWS279" s="110"/>
      <c r="GWT279" s="110"/>
      <c r="GWU279" s="110"/>
      <c r="GWV279" s="110"/>
      <c r="GWW279" s="110"/>
      <c r="GWX279" s="110"/>
      <c r="GWY279" s="110"/>
      <c r="GWZ279" s="110"/>
      <c r="GXA279" s="110"/>
      <c r="GXB279" s="110"/>
      <c r="GXC279" s="110"/>
      <c r="GXD279" s="110"/>
      <c r="GXE279" s="110"/>
      <c r="GXF279" s="110"/>
      <c r="GXG279" s="110"/>
      <c r="GXH279" s="110"/>
      <c r="GXI279" s="110"/>
      <c r="GXJ279" s="110"/>
      <c r="GXK279" s="110"/>
      <c r="GXL279" s="110"/>
      <c r="GXM279" s="110"/>
      <c r="GXN279" s="110"/>
      <c r="GXO279" s="110"/>
      <c r="GXP279" s="110"/>
      <c r="GXQ279" s="110"/>
      <c r="GXR279" s="110"/>
      <c r="GXS279" s="110"/>
      <c r="GXT279" s="110"/>
      <c r="GXU279" s="110"/>
      <c r="GXV279" s="110"/>
      <c r="GXW279" s="110"/>
      <c r="GXX279" s="110"/>
      <c r="GXY279" s="110"/>
      <c r="GXZ279" s="110"/>
      <c r="GYA279" s="110"/>
      <c r="GYB279" s="110"/>
      <c r="GYC279" s="110"/>
      <c r="GYD279" s="110"/>
      <c r="GYE279" s="110"/>
      <c r="GYF279" s="110"/>
      <c r="GYG279" s="110"/>
      <c r="GYH279" s="110"/>
      <c r="GYI279" s="110"/>
      <c r="GYJ279" s="110"/>
      <c r="GYK279" s="110"/>
      <c r="GYL279" s="110"/>
      <c r="GYM279" s="110"/>
      <c r="GYN279" s="110"/>
      <c r="GYO279" s="110"/>
      <c r="GYP279" s="110"/>
      <c r="GYQ279" s="110"/>
      <c r="GYR279" s="110"/>
      <c r="GYS279" s="110"/>
      <c r="GYT279" s="110"/>
      <c r="GYU279" s="110"/>
      <c r="GYV279" s="110"/>
      <c r="GYW279" s="110"/>
      <c r="GYX279" s="110"/>
      <c r="GYY279" s="110"/>
      <c r="GYZ279" s="110"/>
      <c r="GZA279" s="110"/>
      <c r="GZB279" s="110"/>
      <c r="GZC279" s="110"/>
      <c r="GZD279" s="110"/>
      <c r="GZE279" s="110"/>
      <c r="GZF279" s="110"/>
      <c r="GZG279" s="110"/>
      <c r="GZH279" s="110"/>
      <c r="GZI279" s="110"/>
      <c r="GZJ279" s="110"/>
      <c r="GZK279" s="110"/>
      <c r="GZL279" s="110"/>
      <c r="GZM279" s="110"/>
      <c r="GZN279" s="110"/>
      <c r="GZO279" s="110"/>
      <c r="GZP279" s="110"/>
      <c r="GZQ279" s="110"/>
      <c r="GZR279" s="110"/>
      <c r="GZS279" s="110"/>
      <c r="GZT279" s="110"/>
      <c r="GZU279" s="110"/>
      <c r="GZV279" s="110"/>
      <c r="GZW279" s="110"/>
      <c r="GZX279" s="110"/>
      <c r="GZY279" s="110"/>
      <c r="GZZ279" s="110"/>
      <c r="HAA279" s="110"/>
      <c r="HAB279" s="110"/>
      <c r="HAC279" s="110"/>
      <c r="HAD279" s="110"/>
      <c r="HAE279" s="110"/>
      <c r="HAF279" s="110"/>
      <c r="HAG279" s="110"/>
      <c r="HAH279" s="110"/>
      <c r="HAI279" s="110"/>
      <c r="HAJ279" s="110"/>
      <c r="HAK279" s="110"/>
      <c r="HAL279" s="110"/>
      <c r="HAM279" s="110"/>
      <c r="HAN279" s="110"/>
      <c r="HAO279" s="110"/>
      <c r="HAP279" s="110"/>
      <c r="HAQ279" s="110"/>
      <c r="HAR279" s="110"/>
      <c r="HAS279" s="110"/>
      <c r="HAT279" s="110"/>
      <c r="HAU279" s="110"/>
      <c r="HAV279" s="110"/>
      <c r="HAW279" s="110"/>
      <c r="HAX279" s="110"/>
      <c r="HAY279" s="110"/>
      <c r="HAZ279" s="110"/>
      <c r="HBA279" s="110"/>
      <c r="HBB279" s="110"/>
      <c r="HBC279" s="110"/>
      <c r="HBD279" s="110"/>
      <c r="HBE279" s="110"/>
      <c r="HBF279" s="110"/>
      <c r="HBG279" s="110"/>
      <c r="HBH279" s="110"/>
      <c r="HBI279" s="110"/>
      <c r="HBJ279" s="110"/>
      <c r="HBK279" s="110"/>
      <c r="HBL279" s="110"/>
      <c r="HBM279" s="110"/>
      <c r="HBN279" s="110"/>
      <c r="HBO279" s="110"/>
      <c r="HBP279" s="110"/>
      <c r="HBQ279" s="110"/>
      <c r="HBR279" s="110"/>
      <c r="HBS279" s="110"/>
      <c r="HBT279" s="110"/>
      <c r="HBU279" s="110"/>
      <c r="HBV279" s="110"/>
      <c r="HBW279" s="110"/>
      <c r="HBX279" s="110"/>
      <c r="HBY279" s="110"/>
      <c r="HBZ279" s="110"/>
      <c r="HCA279" s="110"/>
      <c r="HCB279" s="110"/>
      <c r="HCC279" s="110"/>
      <c r="HCD279" s="110"/>
      <c r="HCE279" s="110"/>
      <c r="HCF279" s="110"/>
      <c r="HCG279" s="110"/>
      <c r="HCH279" s="110"/>
      <c r="HCI279" s="110"/>
      <c r="HCJ279" s="110"/>
      <c r="HCK279" s="110"/>
      <c r="HCL279" s="110"/>
      <c r="HCM279" s="110"/>
      <c r="HCN279" s="110"/>
      <c r="HCO279" s="110"/>
      <c r="HCP279" s="110"/>
      <c r="HCQ279" s="110"/>
      <c r="HCR279" s="110"/>
      <c r="HCS279" s="110"/>
      <c r="HCT279" s="110"/>
      <c r="HCU279" s="110"/>
      <c r="HCV279" s="110"/>
      <c r="HCW279" s="110"/>
      <c r="HCX279" s="110"/>
      <c r="HCY279" s="110"/>
      <c r="HCZ279" s="110"/>
      <c r="HDA279" s="110"/>
      <c r="HDB279" s="110"/>
      <c r="HDC279" s="110"/>
      <c r="HDD279" s="110"/>
      <c r="HDE279" s="110"/>
      <c r="HDF279" s="110"/>
      <c r="HDG279" s="110"/>
      <c r="HDH279" s="110"/>
      <c r="HDI279" s="110"/>
      <c r="HDJ279" s="110"/>
      <c r="HDK279" s="110"/>
      <c r="HDL279" s="110"/>
      <c r="HDM279" s="110"/>
      <c r="HDN279" s="110"/>
      <c r="HDO279" s="110"/>
      <c r="HDP279" s="110"/>
      <c r="HDQ279" s="110"/>
      <c r="HDR279" s="110"/>
      <c r="HDS279" s="110"/>
      <c r="HDT279" s="110"/>
      <c r="HDU279" s="110"/>
      <c r="HDV279" s="110"/>
      <c r="HDW279" s="110"/>
      <c r="HDX279" s="110"/>
      <c r="HDY279" s="110"/>
      <c r="HDZ279" s="110"/>
      <c r="HEA279" s="110"/>
      <c r="HEB279" s="110"/>
      <c r="HEC279" s="110"/>
      <c r="HED279" s="110"/>
      <c r="HEE279" s="110"/>
      <c r="HEF279" s="110"/>
      <c r="HEG279" s="110"/>
      <c r="HEH279" s="110"/>
      <c r="HEI279" s="110"/>
      <c r="HEJ279" s="110"/>
      <c r="HEK279" s="110"/>
      <c r="HEL279" s="110"/>
      <c r="HEM279" s="110"/>
      <c r="HEN279" s="110"/>
      <c r="HEO279" s="110"/>
      <c r="HEP279" s="110"/>
      <c r="HEQ279" s="110"/>
      <c r="HER279" s="110"/>
      <c r="HES279" s="110"/>
      <c r="HET279" s="110"/>
      <c r="HEU279" s="110"/>
      <c r="HEV279" s="110"/>
      <c r="HEW279" s="110"/>
      <c r="HEX279" s="110"/>
      <c r="HEY279" s="110"/>
      <c r="HEZ279" s="110"/>
      <c r="HFA279" s="110"/>
      <c r="HFB279" s="110"/>
      <c r="HFC279" s="110"/>
      <c r="HFD279" s="110"/>
      <c r="HFE279" s="110"/>
      <c r="HFF279" s="110"/>
      <c r="HFG279" s="110"/>
      <c r="HFH279" s="110"/>
      <c r="HFI279" s="110"/>
      <c r="HFJ279" s="110"/>
      <c r="HFK279" s="110"/>
      <c r="HFL279" s="110"/>
      <c r="HFM279" s="110"/>
      <c r="HFN279" s="110"/>
      <c r="HFO279" s="110"/>
      <c r="HFP279" s="110"/>
      <c r="HFQ279" s="110"/>
      <c r="HFR279" s="110"/>
      <c r="HFS279" s="110"/>
      <c r="HFT279" s="110"/>
      <c r="HFU279" s="110"/>
      <c r="HFV279" s="110"/>
      <c r="HFW279" s="110"/>
      <c r="HFX279" s="110"/>
      <c r="HFY279" s="110"/>
      <c r="HFZ279" s="110"/>
      <c r="HGA279" s="110"/>
      <c r="HGB279" s="110"/>
      <c r="HGC279" s="110"/>
      <c r="HGD279" s="110"/>
      <c r="HGE279" s="110"/>
      <c r="HGF279" s="110"/>
      <c r="HGG279" s="110"/>
      <c r="HGH279" s="110"/>
      <c r="HGI279" s="110"/>
      <c r="HGJ279" s="110"/>
      <c r="HGK279" s="110"/>
      <c r="HGL279" s="110"/>
      <c r="HGM279" s="110"/>
      <c r="HGN279" s="110"/>
      <c r="HGO279" s="110"/>
      <c r="HGP279" s="110"/>
      <c r="HGQ279" s="110"/>
      <c r="HGR279" s="110"/>
      <c r="HGS279" s="110"/>
      <c r="HGT279" s="110"/>
      <c r="HGU279" s="110"/>
      <c r="HGV279" s="110"/>
      <c r="HGW279" s="110"/>
      <c r="HGX279" s="110"/>
      <c r="HGY279" s="110"/>
      <c r="HGZ279" s="110"/>
      <c r="HHA279" s="110"/>
      <c r="HHB279" s="110"/>
      <c r="HHC279" s="110"/>
      <c r="HHD279" s="110"/>
      <c r="HHE279" s="110"/>
      <c r="HHF279" s="110"/>
      <c r="HHG279" s="110"/>
      <c r="HHH279" s="110"/>
      <c r="HHI279" s="110"/>
      <c r="HHJ279" s="110"/>
      <c r="HHK279" s="110"/>
      <c r="HHL279" s="110"/>
      <c r="HHM279" s="110"/>
      <c r="HHN279" s="110"/>
      <c r="HHO279" s="110"/>
      <c r="HHP279" s="110"/>
      <c r="HHQ279" s="110"/>
      <c r="HHR279" s="110"/>
      <c r="HHS279" s="110"/>
      <c r="HHT279" s="110"/>
      <c r="HHU279" s="110"/>
      <c r="HHV279" s="110"/>
      <c r="HHW279" s="110"/>
      <c r="HHX279" s="110"/>
      <c r="HHY279" s="110"/>
      <c r="HHZ279" s="110"/>
      <c r="HIA279" s="110"/>
      <c r="HIB279" s="110"/>
      <c r="HIC279" s="110"/>
      <c r="HID279" s="110"/>
      <c r="HIE279" s="110"/>
      <c r="HIF279" s="110"/>
      <c r="HIG279" s="110"/>
      <c r="HIH279" s="110"/>
      <c r="HII279" s="110"/>
      <c r="HIJ279" s="110"/>
      <c r="HIK279" s="110"/>
      <c r="HIL279" s="110"/>
      <c r="HIM279" s="110"/>
      <c r="HIN279" s="110"/>
      <c r="HIO279" s="110"/>
      <c r="HIP279" s="110"/>
      <c r="HIQ279" s="110"/>
      <c r="HIR279" s="110"/>
      <c r="HIS279" s="110"/>
      <c r="HIT279" s="110"/>
      <c r="HIU279" s="110"/>
      <c r="HIV279" s="110"/>
      <c r="HIW279" s="110"/>
      <c r="HIX279" s="110"/>
      <c r="HIY279" s="110"/>
      <c r="HIZ279" s="110"/>
      <c r="HJA279" s="110"/>
      <c r="HJB279" s="110"/>
      <c r="HJC279" s="110"/>
      <c r="HJD279" s="110"/>
      <c r="HJE279" s="110"/>
      <c r="HJF279" s="110"/>
      <c r="HJG279" s="110"/>
      <c r="HJH279" s="110"/>
      <c r="HJI279" s="110"/>
      <c r="HJJ279" s="110"/>
      <c r="HJK279" s="110"/>
      <c r="HJL279" s="110"/>
      <c r="HJM279" s="110"/>
      <c r="HJN279" s="110"/>
      <c r="HJO279" s="110"/>
      <c r="HJP279" s="110"/>
      <c r="HJQ279" s="110"/>
      <c r="HJR279" s="110"/>
      <c r="HJS279" s="110"/>
      <c r="HJT279" s="110"/>
      <c r="HJU279" s="110"/>
      <c r="HJV279" s="110"/>
      <c r="HJW279" s="110"/>
      <c r="HJX279" s="110"/>
      <c r="HJY279" s="110"/>
      <c r="HJZ279" s="110"/>
      <c r="HKA279" s="110"/>
      <c r="HKB279" s="110"/>
      <c r="HKC279" s="110"/>
      <c r="HKD279" s="110"/>
      <c r="HKE279" s="110"/>
      <c r="HKF279" s="110"/>
      <c r="HKG279" s="110"/>
      <c r="HKH279" s="110"/>
      <c r="HKI279" s="110"/>
      <c r="HKJ279" s="110"/>
      <c r="HKK279" s="110"/>
      <c r="HKL279" s="110"/>
      <c r="HKM279" s="110"/>
      <c r="HKN279" s="110"/>
      <c r="HKO279" s="110"/>
      <c r="HKP279" s="110"/>
      <c r="HKQ279" s="110"/>
      <c r="HKR279" s="110"/>
      <c r="HKS279" s="110"/>
      <c r="HKT279" s="110"/>
      <c r="HKU279" s="110"/>
      <c r="HKV279" s="110"/>
      <c r="HKW279" s="110"/>
      <c r="HKX279" s="110"/>
      <c r="HKY279" s="110"/>
      <c r="HKZ279" s="110"/>
      <c r="HLA279" s="110"/>
      <c r="HLB279" s="110"/>
      <c r="HLC279" s="110"/>
      <c r="HLD279" s="110"/>
      <c r="HLE279" s="110"/>
      <c r="HLF279" s="110"/>
      <c r="HLG279" s="110"/>
      <c r="HLH279" s="110"/>
      <c r="HLI279" s="110"/>
      <c r="HLJ279" s="110"/>
      <c r="HLK279" s="110"/>
      <c r="HLL279" s="110"/>
      <c r="HLM279" s="110"/>
      <c r="HLN279" s="110"/>
      <c r="HLO279" s="110"/>
      <c r="HLP279" s="110"/>
      <c r="HLQ279" s="110"/>
      <c r="HLR279" s="110"/>
      <c r="HLS279" s="110"/>
      <c r="HLT279" s="110"/>
      <c r="HLU279" s="110"/>
      <c r="HLV279" s="110"/>
      <c r="HLW279" s="110"/>
      <c r="HLX279" s="110"/>
      <c r="HLY279" s="110"/>
      <c r="HLZ279" s="110"/>
      <c r="HMA279" s="110"/>
      <c r="HMB279" s="110"/>
      <c r="HMC279" s="110"/>
      <c r="HMD279" s="110"/>
      <c r="HME279" s="110"/>
      <c r="HMF279" s="110"/>
      <c r="HMG279" s="110"/>
      <c r="HMH279" s="110"/>
      <c r="HMI279" s="110"/>
      <c r="HMJ279" s="110"/>
      <c r="HMK279" s="110"/>
      <c r="HML279" s="110"/>
      <c r="HMM279" s="110"/>
      <c r="HMN279" s="110"/>
      <c r="HMO279" s="110"/>
      <c r="HMP279" s="110"/>
      <c r="HMQ279" s="110"/>
      <c r="HMR279" s="110"/>
      <c r="HMS279" s="110"/>
      <c r="HMT279" s="110"/>
      <c r="HMU279" s="110"/>
      <c r="HMV279" s="110"/>
      <c r="HMW279" s="110"/>
      <c r="HMX279" s="110"/>
      <c r="HMY279" s="110"/>
      <c r="HMZ279" s="110"/>
      <c r="HNA279" s="110"/>
      <c r="HNB279" s="110"/>
      <c r="HNC279" s="110"/>
      <c r="HND279" s="110"/>
      <c r="HNE279" s="110"/>
      <c r="HNF279" s="110"/>
      <c r="HNG279" s="110"/>
      <c r="HNH279" s="110"/>
      <c r="HNI279" s="110"/>
      <c r="HNJ279" s="110"/>
      <c r="HNK279" s="110"/>
      <c r="HNL279" s="110"/>
      <c r="HNM279" s="110"/>
      <c r="HNN279" s="110"/>
      <c r="HNO279" s="110"/>
      <c r="HNP279" s="110"/>
      <c r="HNQ279" s="110"/>
      <c r="HNR279" s="110"/>
      <c r="HNS279" s="110"/>
      <c r="HNT279" s="110"/>
      <c r="HNU279" s="110"/>
      <c r="HNV279" s="110"/>
      <c r="HNW279" s="110"/>
      <c r="HNX279" s="110"/>
      <c r="HNY279" s="110"/>
      <c r="HNZ279" s="110"/>
      <c r="HOA279" s="110"/>
      <c r="HOB279" s="110"/>
      <c r="HOC279" s="110"/>
      <c r="HOD279" s="110"/>
      <c r="HOE279" s="110"/>
      <c r="HOF279" s="110"/>
      <c r="HOG279" s="110"/>
      <c r="HOH279" s="110"/>
      <c r="HOI279" s="110"/>
      <c r="HOJ279" s="110"/>
      <c r="HOK279" s="110"/>
      <c r="HOL279" s="110"/>
      <c r="HOM279" s="110"/>
      <c r="HON279" s="110"/>
      <c r="HOO279" s="110"/>
      <c r="HOP279" s="110"/>
      <c r="HOQ279" s="110"/>
      <c r="HOR279" s="110"/>
      <c r="HOS279" s="110"/>
      <c r="HOT279" s="110"/>
      <c r="HOU279" s="110"/>
      <c r="HOV279" s="110"/>
      <c r="HOW279" s="110"/>
      <c r="HOX279" s="110"/>
      <c r="HOY279" s="110"/>
      <c r="HOZ279" s="110"/>
      <c r="HPA279" s="110"/>
      <c r="HPB279" s="110"/>
      <c r="HPC279" s="110"/>
      <c r="HPD279" s="110"/>
      <c r="HPE279" s="110"/>
      <c r="HPF279" s="110"/>
      <c r="HPG279" s="110"/>
      <c r="HPH279" s="110"/>
      <c r="HPI279" s="110"/>
      <c r="HPJ279" s="110"/>
      <c r="HPK279" s="110"/>
      <c r="HPL279" s="110"/>
      <c r="HPM279" s="110"/>
      <c r="HPN279" s="110"/>
      <c r="HPO279" s="110"/>
      <c r="HPP279" s="110"/>
      <c r="HPQ279" s="110"/>
      <c r="HPR279" s="110"/>
      <c r="HPS279" s="110"/>
      <c r="HPT279" s="110"/>
      <c r="HPU279" s="110"/>
      <c r="HPV279" s="110"/>
      <c r="HPW279" s="110"/>
      <c r="HPX279" s="110"/>
      <c r="HPY279" s="110"/>
      <c r="HPZ279" s="110"/>
      <c r="HQA279" s="110"/>
      <c r="HQB279" s="110"/>
      <c r="HQC279" s="110"/>
      <c r="HQD279" s="110"/>
      <c r="HQE279" s="110"/>
      <c r="HQF279" s="110"/>
      <c r="HQG279" s="110"/>
      <c r="HQH279" s="110"/>
      <c r="HQI279" s="110"/>
      <c r="HQJ279" s="110"/>
      <c r="HQK279" s="110"/>
      <c r="HQL279" s="110"/>
      <c r="HQM279" s="110"/>
      <c r="HQN279" s="110"/>
      <c r="HQO279" s="110"/>
      <c r="HQP279" s="110"/>
      <c r="HQQ279" s="110"/>
      <c r="HQR279" s="110"/>
      <c r="HQS279" s="110"/>
      <c r="HQT279" s="110"/>
      <c r="HQU279" s="110"/>
      <c r="HQV279" s="110"/>
      <c r="HQW279" s="110"/>
      <c r="HQX279" s="110"/>
      <c r="HQY279" s="110"/>
      <c r="HQZ279" s="110"/>
      <c r="HRA279" s="110"/>
      <c r="HRB279" s="110"/>
      <c r="HRC279" s="110"/>
      <c r="HRD279" s="110"/>
      <c r="HRE279" s="110"/>
      <c r="HRF279" s="110"/>
      <c r="HRG279" s="110"/>
      <c r="HRH279" s="110"/>
      <c r="HRI279" s="110"/>
      <c r="HRJ279" s="110"/>
      <c r="HRK279" s="110"/>
      <c r="HRL279" s="110"/>
      <c r="HRM279" s="110"/>
      <c r="HRN279" s="110"/>
      <c r="HRO279" s="110"/>
      <c r="HRP279" s="110"/>
      <c r="HRQ279" s="110"/>
      <c r="HRR279" s="110"/>
      <c r="HRS279" s="110"/>
      <c r="HRT279" s="110"/>
      <c r="HRU279" s="110"/>
      <c r="HRV279" s="110"/>
      <c r="HRW279" s="110"/>
      <c r="HRX279" s="110"/>
      <c r="HRY279" s="110"/>
      <c r="HRZ279" s="110"/>
      <c r="HSA279" s="110"/>
      <c r="HSB279" s="110"/>
      <c r="HSC279" s="110"/>
      <c r="HSD279" s="110"/>
      <c r="HSE279" s="110"/>
      <c r="HSF279" s="110"/>
      <c r="HSG279" s="110"/>
      <c r="HSH279" s="110"/>
      <c r="HSI279" s="110"/>
      <c r="HSJ279" s="110"/>
      <c r="HSK279" s="110"/>
      <c r="HSL279" s="110"/>
      <c r="HSM279" s="110"/>
      <c r="HSN279" s="110"/>
      <c r="HSO279" s="110"/>
      <c r="HSP279" s="110"/>
      <c r="HSQ279" s="110"/>
      <c r="HSR279" s="110"/>
      <c r="HSS279" s="110"/>
      <c r="HST279" s="110"/>
      <c r="HSU279" s="110"/>
      <c r="HSV279" s="110"/>
      <c r="HSW279" s="110"/>
      <c r="HSX279" s="110"/>
      <c r="HSY279" s="110"/>
      <c r="HSZ279" s="110"/>
      <c r="HTA279" s="110"/>
      <c r="HTB279" s="110"/>
      <c r="HTC279" s="110"/>
      <c r="HTD279" s="110"/>
      <c r="HTE279" s="110"/>
      <c r="HTF279" s="110"/>
      <c r="HTG279" s="110"/>
      <c r="HTH279" s="110"/>
      <c r="HTI279" s="110"/>
      <c r="HTJ279" s="110"/>
      <c r="HTK279" s="110"/>
      <c r="HTL279" s="110"/>
      <c r="HTM279" s="110"/>
      <c r="HTN279" s="110"/>
      <c r="HTO279" s="110"/>
      <c r="HTP279" s="110"/>
      <c r="HTQ279" s="110"/>
      <c r="HTR279" s="110"/>
      <c r="HTS279" s="110"/>
      <c r="HTT279" s="110"/>
      <c r="HTU279" s="110"/>
      <c r="HTV279" s="110"/>
      <c r="HTW279" s="110"/>
      <c r="HTX279" s="110"/>
      <c r="HTY279" s="110"/>
      <c r="HTZ279" s="110"/>
      <c r="HUA279" s="110"/>
      <c r="HUB279" s="110"/>
      <c r="HUC279" s="110"/>
      <c r="HUD279" s="110"/>
      <c r="HUE279" s="110"/>
      <c r="HUF279" s="110"/>
      <c r="HUG279" s="110"/>
      <c r="HUH279" s="110"/>
      <c r="HUI279" s="110"/>
      <c r="HUJ279" s="110"/>
      <c r="HUK279" s="110"/>
      <c r="HUL279" s="110"/>
      <c r="HUM279" s="110"/>
      <c r="HUN279" s="110"/>
      <c r="HUO279" s="110"/>
      <c r="HUP279" s="110"/>
      <c r="HUQ279" s="110"/>
      <c r="HUR279" s="110"/>
      <c r="HUS279" s="110"/>
      <c r="HUT279" s="110"/>
      <c r="HUU279" s="110"/>
      <c r="HUV279" s="110"/>
      <c r="HUW279" s="110"/>
      <c r="HUX279" s="110"/>
      <c r="HUY279" s="110"/>
      <c r="HUZ279" s="110"/>
      <c r="HVA279" s="110"/>
      <c r="HVB279" s="110"/>
      <c r="HVC279" s="110"/>
      <c r="HVD279" s="110"/>
      <c r="HVE279" s="110"/>
      <c r="HVF279" s="110"/>
      <c r="HVG279" s="110"/>
      <c r="HVH279" s="110"/>
      <c r="HVI279" s="110"/>
      <c r="HVJ279" s="110"/>
      <c r="HVK279" s="110"/>
      <c r="HVL279" s="110"/>
      <c r="HVM279" s="110"/>
      <c r="HVN279" s="110"/>
      <c r="HVO279" s="110"/>
      <c r="HVP279" s="110"/>
      <c r="HVQ279" s="110"/>
      <c r="HVR279" s="110"/>
      <c r="HVS279" s="110"/>
      <c r="HVT279" s="110"/>
      <c r="HVU279" s="110"/>
      <c r="HVV279" s="110"/>
      <c r="HVW279" s="110"/>
      <c r="HVX279" s="110"/>
      <c r="HVY279" s="110"/>
      <c r="HVZ279" s="110"/>
      <c r="HWA279" s="110"/>
      <c r="HWB279" s="110"/>
      <c r="HWC279" s="110"/>
      <c r="HWD279" s="110"/>
      <c r="HWE279" s="110"/>
      <c r="HWF279" s="110"/>
      <c r="HWG279" s="110"/>
      <c r="HWH279" s="110"/>
      <c r="HWI279" s="110"/>
      <c r="HWJ279" s="110"/>
      <c r="HWK279" s="110"/>
      <c r="HWL279" s="110"/>
      <c r="HWM279" s="110"/>
      <c r="HWN279" s="110"/>
      <c r="HWO279" s="110"/>
      <c r="HWP279" s="110"/>
      <c r="HWQ279" s="110"/>
      <c r="HWR279" s="110"/>
      <c r="HWS279" s="110"/>
      <c r="HWT279" s="110"/>
      <c r="HWU279" s="110"/>
      <c r="HWV279" s="110"/>
      <c r="HWW279" s="110"/>
      <c r="HWX279" s="110"/>
      <c r="HWY279" s="110"/>
      <c r="HWZ279" s="110"/>
      <c r="HXA279" s="110"/>
      <c r="HXB279" s="110"/>
      <c r="HXC279" s="110"/>
      <c r="HXD279" s="110"/>
      <c r="HXE279" s="110"/>
      <c r="HXF279" s="110"/>
      <c r="HXG279" s="110"/>
      <c r="HXH279" s="110"/>
      <c r="HXI279" s="110"/>
      <c r="HXJ279" s="110"/>
      <c r="HXK279" s="110"/>
      <c r="HXL279" s="110"/>
      <c r="HXM279" s="110"/>
      <c r="HXN279" s="110"/>
      <c r="HXO279" s="110"/>
      <c r="HXP279" s="110"/>
      <c r="HXQ279" s="110"/>
      <c r="HXR279" s="110"/>
      <c r="HXS279" s="110"/>
      <c r="HXT279" s="110"/>
      <c r="HXU279" s="110"/>
      <c r="HXV279" s="110"/>
      <c r="HXW279" s="110"/>
      <c r="HXX279" s="110"/>
      <c r="HXY279" s="110"/>
      <c r="HXZ279" s="110"/>
      <c r="HYA279" s="110"/>
      <c r="HYB279" s="110"/>
      <c r="HYC279" s="110"/>
      <c r="HYD279" s="110"/>
      <c r="HYE279" s="110"/>
      <c r="HYF279" s="110"/>
      <c r="HYG279" s="110"/>
      <c r="HYH279" s="110"/>
      <c r="HYI279" s="110"/>
      <c r="HYJ279" s="110"/>
      <c r="HYK279" s="110"/>
      <c r="HYL279" s="110"/>
      <c r="HYM279" s="110"/>
      <c r="HYN279" s="110"/>
      <c r="HYO279" s="110"/>
      <c r="HYP279" s="110"/>
      <c r="HYQ279" s="110"/>
      <c r="HYR279" s="110"/>
      <c r="HYS279" s="110"/>
      <c r="HYT279" s="110"/>
      <c r="HYU279" s="110"/>
      <c r="HYV279" s="110"/>
      <c r="HYW279" s="110"/>
      <c r="HYX279" s="110"/>
      <c r="HYY279" s="110"/>
      <c r="HYZ279" s="110"/>
      <c r="HZA279" s="110"/>
      <c r="HZB279" s="110"/>
      <c r="HZC279" s="110"/>
      <c r="HZD279" s="110"/>
      <c r="HZE279" s="110"/>
      <c r="HZF279" s="110"/>
      <c r="HZG279" s="110"/>
      <c r="HZH279" s="110"/>
      <c r="HZI279" s="110"/>
      <c r="HZJ279" s="110"/>
      <c r="HZK279" s="110"/>
      <c r="HZL279" s="110"/>
      <c r="HZM279" s="110"/>
      <c r="HZN279" s="110"/>
      <c r="HZO279" s="110"/>
      <c r="HZP279" s="110"/>
      <c r="HZQ279" s="110"/>
      <c r="HZR279" s="110"/>
      <c r="HZS279" s="110"/>
      <c r="HZT279" s="110"/>
      <c r="HZU279" s="110"/>
      <c r="HZV279" s="110"/>
      <c r="HZW279" s="110"/>
      <c r="HZX279" s="110"/>
      <c r="HZY279" s="110"/>
      <c r="HZZ279" s="110"/>
      <c r="IAA279" s="110"/>
      <c r="IAB279" s="110"/>
      <c r="IAC279" s="110"/>
      <c r="IAD279" s="110"/>
      <c r="IAE279" s="110"/>
      <c r="IAF279" s="110"/>
      <c r="IAG279" s="110"/>
      <c r="IAH279" s="110"/>
      <c r="IAI279" s="110"/>
      <c r="IAJ279" s="110"/>
      <c r="IAK279" s="110"/>
      <c r="IAL279" s="110"/>
      <c r="IAM279" s="110"/>
      <c r="IAN279" s="110"/>
      <c r="IAO279" s="110"/>
      <c r="IAP279" s="110"/>
      <c r="IAQ279" s="110"/>
      <c r="IAR279" s="110"/>
      <c r="IAS279" s="110"/>
      <c r="IAT279" s="110"/>
      <c r="IAU279" s="110"/>
      <c r="IAV279" s="110"/>
      <c r="IAW279" s="110"/>
      <c r="IAX279" s="110"/>
      <c r="IAY279" s="110"/>
      <c r="IAZ279" s="110"/>
      <c r="IBA279" s="110"/>
      <c r="IBB279" s="110"/>
      <c r="IBC279" s="110"/>
      <c r="IBD279" s="110"/>
      <c r="IBE279" s="110"/>
      <c r="IBF279" s="110"/>
      <c r="IBG279" s="110"/>
      <c r="IBH279" s="110"/>
      <c r="IBI279" s="110"/>
      <c r="IBJ279" s="110"/>
      <c r="IBK279" s="110"/>
      <c r="IBL279" s="110"/>
      <c r="IBM279" s="110"/>
      <c r="IBN279" s="110"/>
      <c r="IBO279" s="110"/>
      <c r="IBP279" s="110"/>
      <c r="IBQ279" s="110"/>
      <c r="IBR279" s="110"/>
      <c r="IBS279" s="110"/>
      <c r="IBT279" s="110"/>
      <c r="IBU279" s="110"/>
      <c r="IBV279" s="110"/>
      <c r="IBW279" s="110"/>
      <c r="IBX279" s="110"/>
      <c r="IBY279" s="110"/>
      <c r="IBZ279" s="110"/>
      <c r="ICA279" s="110"/>
      <c r="ICB279" s="110"/>
      <c r="ICC279" s="110"/>
      <c r="ICD279" s="110"/>
      <c r="ICE279" s="110"/>
      <c r="ICF279" s="110"/>
      <c r="ICG279" s="110"/>
      <c r="ICH279" s="110"/>
      <c r="ICI279" s="110"/>
      <c r="ICJ279" s="110"/>
      <c r="ICK279" s="110"/>
      <c r="ICL279" s="110"/>
      <c r="ICM279" s="110"/>
      <c r="ICN279" s="110"/>
      <c r="ICO279" s="110"/>
      <c r="ICP279" s="110"/>
      <c r="ICQ279" s="110"/>
      <c r="ICR279" s="110"/>
      <c r="ICS279" s="110"/>
      <c r="ICT279" s="110"/>
      <c r="ICU279" s="110"/>
      <c r="ICV279" s="110"/>
      <c r="ICW279" s="110"/>
      <c r="ICX279" s="110"/>
      <c r="ICY279" s="110"/>
      <c r="ICZ279" s="110"/>
      <c r="IDA279" s="110"/>
      <c r="IDB279" s="110"/>
      <c r="IDC279" s="110"/>
      <c r="IDD279" s="110"/>
      <c r="IDE279" s="110"/>
      <c r="IDF279" s="110"/>
      <c r="IDG279" s="110"/>
      <c r="IDH279" s="110"/>
      <c r="IDI279" s="110"/>
      <c r="IDJ279" s="110"/>
      <c r="IDK279" s="110"/>
      <c r="IDL279" s="110"/>
      <c r="IDM279" s="110"/>
      <c r="IDN279" s="110"/>
      <c r="IDO279" s="110"/>
      <c r="IDP279" s="110"/>
      <c r="IDQ279" s="110"/>
      <c r="IDR279" s="110"/>
      <c r="IDS279" s="110"/>
      <c r="IDT279" s="110"/>
      <c r="IDU279" s="110"/>
      <c r="IDV279" s="110"/>
      <c r="IDW279" s="110"/>
      <c r="IDX279" s="110"/>
      <c r="IDY279" s="110"/>
      <c r="IDZ279" s="110"/>
      <c r="IEA279" s="110"/>
      <c r="IEB279" s="110"/>
      <c r="IEC279" s="110"/>
      <c r="IED279" s="110"/>
      <c r="IEE279" s="110"/>
      <c r="IEF279" s="110"/>
      <c r="IEG279" s="110"/>
      <c r="IEH279" s="110"/>
      <c r="IEI279" s="110"/>
      <c r="IEJ279" s="110"/>
      <c r="IEK279" s="110"/>
      <c r="IEL279" s="110"/>
      <c r="IEM279" s="110"/>
      <c r="IEN279" s="110"/>
      <c r="IEO279" s="110"/>
      <c r="IEP279" s="110"/>
      <c r="IEQ279" s="110"/>
      <c r="IER279" s="110"/>
      <c r="IES279" s="110"/>
      <c r="IET279" s="110"/>
      <c r="IEU279" s="110"/>
      <c r="IEV279" s="110"/>
      <c r="IEW279" s="110"/>
      <c r="IEX279" s="110"/>
      <c r="IEY279" s="110"/>
      <c r="IEZ279" s="110"/>
      <c r="IFA279" s="110"/>
      <c r="IFB279" s="110"/>
      <c r="IFC279" s="110"/>
      <c r="IFD279" s="110"/>
      <c r="IFE279" s="110"/>
      <c r="IFF279" s="110"/>
      <c r="IFG279" s="110"/>
      <c r="IFH279" s="110"/>
      <c r="IFI279" s="110"/>
      <c r="IFJ279" s="110"/>
      <c r="IFK279" s="110"/>
      <c r="IFL279" s="110"/>
      <c r="IFM279" s="110"/>
      <c r="IFN279" s="110"/>
      <c r="IFO279" s="110"/>
      <c r="IFP279" s="110"/>
      <c r="IFQ279" s="110"/>
      <c r="IFR279" s="110"/>
      <c r="IFS279" s="110"/>
      <c r="IFT279" s="110"/>
      <c r="IFU279" s="110"/>
      <c r="IFV279" s="110"/>
      <c r="IFW279" s="110"/>
      <c r="IFX279" s="110"/>
      <c r="IFY279" s="110"/>
      <c r="IFZ279" s="110"/>
      <c r="IGA279" s="110"/>
      <c r="IGB279" s="110"/>
      <c r="IGC279" s="110"/>
      <c r="IGD279" s="110"/>
      <c r="IGE279" s="110"/>
      <c r="IGF279" s="110"/>
      <c r="IGG279" s="110"/>
      <c r="IGH279" s="110"/>
      <c r="IGI279" s="110"/>
      <c r="IGJ279" s="110"/>
      <c r="IGK279" s="110"/>
      <c r="IGL279" s="110"/>
      <c r="IGM279" s="110"/>
      <c r="IGN279" s="110"/>
      <c r="IGO279" s="110"/>
      <c r="IGP279" s="110"/>
      <c r="IGQ279" s="110"/>
      <c r="IGR279" s="110"/>
      <c r="IGS279" s="110"/>
      <c r="IGT279" s="110"/>
      <c r="IGU279" s="110"/>
      <c r="IGV279" s="110"/>
      <c r="IGW279" s="110"/>
      <c r="IGX279" s="110"/>
      <c r="IGY279" s="110"/>
      <c r="IGZ279" s="110"/>
      <c r="IHA279" s="110"/>
      <c r="IHB279" s="110"/>
      <c r="IHC279" s="110"/>
      <c r="IHD279" s="110"/>
      <c r="IHE279" s="110"/>
      <c r="IHF279" s="110"/>
      <c r="IHG279" s="110"/>
      <c r="IHH279" s="110"/>
      <c r="IHI279" s="110"/>
      <c r="IHJ279" s="110"/>
      <c r="IHK279" s="110"/>
      <c r="IHL279" s="110"/>
      <c r="IHM279" s="110"/>
      <c r="IHN279" s="110"/>
      <c r="IHO279" s="110"/>
      <c r="IHP279" s="110"/>
      <c r="IHQ279" s="110"/>
      <c r="IHR279" s="110"/>
      <c r="IHS279" s="110"/>
      <c r="IHT279" s="110"/>
      <c r="IHU279" s="110"/>
      <c r="IHV279" s="110"/>
      <c r="IHW279" s="110"/>
      <c r="IHX279" s="110"/>
      <c r="IHY279" s="110"/>
      <c r="IHZ279" s="110"/>
      <c r="IIA279" s="110"/>
      <c r="IIB279" s="110"/>
      <c r="IIC279" s="110"/>
      <c r="IID279" s="110"/>
      <c r="IIE279" s="110"/>
      <c r="IIF279" s="110"/>
      <c r="IIG279" s="110"/>
      <c r="IIH279" s="110"/>
      <c r="III279" s="110"/>
      <c r="IIJ279" s="110"/>
      <c r="IIK279" s="110"/>
      <c r="IIL279" s="110"/>
      <c r="IIM279" s="110"/>
      <c r="IIN279" s="110"/>
      <c r="IIO279" s="110"/>
      <c r="IIP279" s="110"/>
      <c r="IIQ279" s="110"/>
      <c r="IIR279" s="110"/>
      <c r="IIS279" s="110"/>
      <c r="IIT279" s="110"/>
      <c r="IIU279" s="110"/>
      <c r="IIV279" s="110"/>
      <c r="IIW279" s="110"/>
      <c r="IIX279" s="110"/>
      <c r="IIY279" s="110"/>
      <c r="IIZ279" s="110"/>
      <c r="IJA279" s="110"/>
      <c r="IJB279" s="110"/>
      <c r="IJC279" s="110"/>
      <c r="IJD279" s="110"/>
      <c r="IJE279" s="110"/>
      <c r="IJF279" s="110"/>
      <c r="IJG279" s="110"/>
      <c r="IJH279" s="110"/>
      <c r="IJI279" s="110"/>
      <c r="IJJ279" s="110"/>
      <c r="IJK279" s="110"/>
      <c r="IJL279" s="110"/>
      <c r="IJM279" s="110"/>
      <c r="IJN279" s="110"/>
      <c r="IJO279" s="110"/>
      <c r="IJP279" s="110"/>
      <c r="IJQ279" s="110"/>
      <c r="IJR279" s="110"/>
      <c r="IJS279" s="110"/>
      <c r="IJT279" s="110"/>
      <c r="IJU279" s="110"/>
      <c r="IJV279" s="110"/>
      <c r="IJW279" s="110"/>
      <c r="IJX279" s="110"/>
      <c r="IJY279" s="110"/>
      <c r="IJZ279" s="110"/>
      <c r="IKA279" s="110"/>
      <c r="IKB279" s="110"/>
      <c r="IKC279" s="110"/>
      <c r="IKD279" s="110"/>
      <c r="IKE279" s="110"/>
      <c r="IKF279" s="110"/>
      <c r="IKG279" s="110"/>
      <c r="IKH279" s="110"/>
      <c r="IKI279" s="110"/>
      <c r="IKJ279" s="110"/>
      <c r="IKK279" s="110"/>
      <c r="IKL279" s="110"/>
      <c r="IKM279" s="110"/>
      <c r="IKN279" s="110"/>
      <c r="IKO279" s="110"/>
      <c r="IKP279" s="110"/>
      <c r="IKQ279" s="110"/>
      <c r="IKR279" s="110"/>
      <c r="IKS279" s="110"/>
      <c r="IKT279" s="110"/>
      <c r="IKU279" s="110"/>
      <c r="IKV279" s="110"/>
      <c r="IKW279" s="110"/>
      <c r="IKX279" s="110"/>
      <c r="IKY279" s="110"/>
      <c r="IKZ279" s="110"/>
      <c r="ILA279" s="110"/>
      <c r="ILB279" s="110"/>
      <c r="ILC279" s="110"/>
      <c r="ILD279" s="110"/>
      <c r="ILE279" s="110"/>
      <c r="ILF279" s="110"/>
      <c r="ILG279" s="110"/>
      <c r="ILH279" s="110"/>
      <c r="ILI279" s="110"/>
      <c r="ILJ279" s="110"/>
      <c r="ILK279" s="110"/>
      <c r="ILL279" s="110"/>
      <c r="ILM279" s="110"/>
      <c r="ILN279" s="110"/>
      <c r="ILO279" s="110"/>
      <c r="ILP279" s="110"/>
      <c r="ILQ279" s="110"/>
      <c r="ILR279" s="110"/>
      <c r="ILS279" s="110"/>
      <c r="ILT279" s="110"/>
      <c r="ILU279" s="110"/>
      <c r="ILV279" s="110"/>
      <c r="ILW279" s="110"/>
      <c r="ILX279" s="110"/>
      <c r="ILY279" s="110"/>
      <c r="ILZ279" s="110"/>
      <c r="IMA279" s="110"/>
      <c r="IMB279" s="110"/>
      <c r="IMC279" s="110"/>
      <c r="IMD279" s="110"/>
      <c r="IME279" s="110"/>
      <c r="IMF279" s="110"/>
      <c r="IMG279" s="110"/>
      <c r="IMH279" s="110"/>
      <c r="IMI279" s="110"/>
      <c r="IMJ279" s="110"/>
      <c r="IMK279" s="110"/>
      <c r="IML279" s="110"/>
      <c r="IMM279" s="110"/>
      <c r="IMN279" s="110"/>
      <c r="IMO279" s="110"/>
      <c r="IMP279" s="110"/>
      <c r="IMQ279" s="110"/>
      <c r="IMR279" s="110"/>
      <c r="IMS279" s="110"/>
      <c r="IMT279" s="110"/>
      <c r="IMU279" s="110"/>
      <c r="IMV279" s="110"/>
      <c r="IMW279" s="110"/>
      <c r="IMX279" s="110"/>
      <c r="IMY279" s="110"/>
      <c r="IMZ279" s="110"/>
      <c r="INA279" s="110"/>
      <c r="INB279" s="110"/>
      <c r="INC279" s="110"/>
      <c r="IND279" s="110"/>
      <c r="INE279" s="110"/>
      <c r="INF279" s="110"/>
      <c r="ING279" s="110"/>
      <c r="INH279" s="110"/>
      <c r="INI279" s="110"/>
      <c r="INJ279" s="110"/>
      <c r="INK279" s="110"/>
      <c r="INL279" s="110"/>
      <c r="INM279" s="110"/>
      <c r="INN279" s="110"/>
      <c r="INO279" s="110"/>
      <c r="INP279" s="110"/>
      <c r="INQ279" s="110"/>
      <c r="INR279" s="110"/>
      <c r="INS279" s="110"/>
      <c r="INT279" s="110"/>
      <c r="INU279" s="110"/>
      <c r="INV279" s="110"/>
      <c r="INW279" s="110"/>
      <c r="INX279" s="110"/>
      <c r="INY279" s="110"/>
      <c r="INZ279" s="110"/>
      <c r="IOA279" s="110"/>
      <c r="IOB279" s="110"/>
      <c r="IOC279" s="110"/>
      <c r="IOD279" s="110"/>
      <c r="IOE279" s="110"/>
      <c r="IOF279" s="110"/>
      <c r="IOG279" s="110"/>
      <c r="IOH279" s="110"/>
      <c r="IOI279" s="110"/>
      <c r="IOJ279" s="110"/>
      <c r="IOK279" s="110"/>
      <c r="IOL279" s="110"/>
      <c r="IOM279" s="110"/>
      <c r="ION279" s="110"/>
      <c r="IOO279" s="110"/>
      <c r="IOP279" s="110"/>
      <c r="IOQ279" s="110"/>
      <c r="IOR279" s="110"/>
      <c r="IOS279" s="110"/>
      <c r="IOT279" s="110"/>
      <c r="IOU279" s="110"/>
      <c r="IOV279" s="110"/>
      <c r="IOW279" s="110"/>
      <c r="IOX279" s="110"/>
      <c r="IOY279" s="110"/>
      <c r="IOZ279" s="110"/>
      <c r="IPA279" s="110"/>
      <c r="IPB279" s="110"/>
      <c r="IPC279" s="110"/>
      <c r="IPD279" s="110"/>
      <c r="IPE279" s="110"/>
      <c r="IPF279" s="110"/>
      <c r="IPG279" s="110"/>
      <c r="IPH279" s="110"/>
      <c r="IPI279" s="110"/>
      <c r="IPJ279" s="110"/>
      <c r="IPK279" s="110"/>
      <c r="IPL279" s="110"/>
      <c r="IPM279" s="110"/>
      <c r="IPN279" s="110"/>
      <c r="IPO279" s="110"/>
      <c r="IPP279" s="110"/>
      <c r="IPQ279" s="110"/>
      <c r="IPR279" s="110"/>
      <c r="IPS279" s="110"/>
      <c r="IPT279" s="110"/>
      <c r="IPU279" s="110"/>
      <c r="IPV279" s="110"/>
      <c r="IPW279" s="110"/>
      <c r="IPX279" s="110"/>
      <c r="IPY279" s="110"/>
      <c r="IPZ279" s="110"/>
      <c r="IQA279" s="110"/>
      <c r="IQB279" s="110"/>
      <c r="IQC279" s="110"/>
      <c r="IQD279" s="110"/>
      <c r="IQE279" s="110"/>
      <c r="IQF279" s="110"/>
      <c r="IQG279" s="110"/>
      <c r="IQH279" s="110"/>
      <c r="IQI279" s="110"/>
      <c r="IQJ279" s="110"/>
      <c r="IQK279" s="110"/>
      <c r="IQL279" s="110"/>
      <c r="IQM279" s="110"/>
      <c r="IQN279" s="110"/>
      <c r="IQO279" s="110"/>
      <c r="IQP279" s="110"/>
      <c r="IQQ279" s="110"/>
      <c r="IQR279" s="110"/>
      <c r="IQS279" s="110"/>
      <c r="IQT279" s="110"/>
      <c r="IQU279" s="110"/>
      <c r="IQV279" s="110"/>
      <c r="IQW279" s="110"/>
      <c r="IQX279" s="110"/>
      <c r="IQY279" s="110"/>
      <c r="IQZ279" s="110"/>
      <c r="IRA279" s="110"/>
      <c r="IRB279" s="110"/>
      <c r="IRC279" s="110"/>
      <c r="IRD279" s="110"/>
      <c r="IRE279" s="110"/>
      <c r="IRF279" s="110"/>
      <c r="IRG279" s="110"/>
      <c r="IRH279" s="110"/>
      <c r="IRI279" s="110"/>
      <c r="IRJ279" s="110"/>
      <c r="IRK279" s="110"/>
      <c r="IRL279" s="110"/>
      <c r="IRM279" s="110"/>
      <c r="IRN279" s="110"/>
      <c r="IRO279" s="110"/>
      <c r="IRP279" s="110"/>
      <c r="IRQ279" s="110"/>
      <c r="IRR279" s="110"/>
      <c r="IRS279" s="110"/>
      <c r="IRT279" s="110"/>
      <c r="IRU279" s="110"/>
      <c r="IRV279" s="110"/>
      <c r="IRW279" s="110"/>
      <c r="IRX279" s="110"/>
      <c r="IRY279" s="110"/>
      <c r="IRZ279" s="110"/>
      <c r="ISA279" s="110"/>
      <c r="ISB279" s="110"/>
      <c r="ISC279" s="110"/>
      <c r="ISD279" s="110"/>
      <c r="ISE279" s="110"/>
      <c r="ISF279" s="110"/>
      <c r="ISG279" s="110"/>
      <c r="ISH279" s="110"/>
      <c r="ISI279" s="110"/>
      <c r="ISJ279" s="110"/>
      <c r="ISK279" s="110"/>
      <c r="ISL279" s="110"/>
      <c r="ISM279" s="110"/>
      <c r="ISN279" s="110"/>
      <c r="ISO279" s="110"/>
      <c r="ISP279" s="110"/>
      <c r="ISQ279" s="110"/>
      <c r="ISR279" s="110"/>
      <c r="ISS279" s="110"/>
      <c r="IST279" s="110"/>
      <c r="ISU279" s="110"/>
      <c r="ISV279" s="110"/>
      <c r="ISW279" s="110"/>
      <c r="ISX279" s="110"/>
      <c r="ISY279" s="110"/>
      <c r="ISZ279" s="110"/>
      <c r="ITA279" s="110"/>
      <c r="ITB279" s="110"/>
      <c r="ITC279" s="110"/>
      <c r="ITD279" s="110"/>
      <c r="ITE279" s="110"/>
      <c r="ITF279" s="110"/>
      <c r="ITG279" s="110"/>
      <c r="ITH279" s="110"/>
      <c r="ITI279" s="110"/>
      <c r="ITJ279" s="110"/>
      <c r="ITK279" s="110"/>
      <c r="ITL279" s="110"/>
      <c r="ITM279" s="110"/>
      <c r="ITN279" s="110"/>
      <c r="ITO279" s="110"/>
      <c r="ITP279" s="110"/>
      <c r="ITQ279" s="110"/>
      <c r="ITR279" s="110"/>
      <c r="ITS279" s="110"/>
      <c r="ITT279" s="110"/>
      <c r="ITU279" s="110"/>
      <c r="ITV279" s="110"/>
      <c r="ITW279" s="110"/>
      <c r="ITX279" s="110"/>
      <c r="ITY279" s="110"/>
      <c r="ITZ279" s="110"/>
      <c r="IUA279" s="110"/>
      <c r="IUB279" s="110"/>
      <c r="IUC279" s="110"/>
      <c r="IUD279" s="110"/>
      <c r="IUE279" s="110"/>
      <c r="IUF279" s="110"/>
      <c r="IUG279" s="110"/>
      <c r="IUH279" s="110"/>
      <c r="IUI279" s="110"/>
      <c r="IUJ279" s="110"/>
      <c r="IUK279" s="110"/>
      <c r="IUL279" s="110"/>
      <c r="IUM279" s="110"/>
      <c r="IUN279" s="110"/>
      <c r="IUO279" s="110"/>
      <c r="IUP279" s="110"/>
      <c r="IUQ279" s="110"/>
      <c r="IUR279" s="110"/>
      <c r="IUS279" s="110"/>
      <c r="IUT279" s="110"/>
      <c r="IUU279" s="110"/>
      <c r="IUV279" s="110"/>
      <c r="IUW279" s="110"/>
      <c r="IUX279" s="110"/>
      <c r="IUY279" s="110"/>
      <c r="IUZ279" s="110"/>
      <c r="IVA279" s="110"/>
      <c r="IVB279" s="110"/>
      <c r="IVC279" s="110"/>
      <c r="IVD279" s="110"/>
      <c r="IVE279" s="110"/>
      <c r="IVF279" s="110"/>
      <c r="IVG279" s="110"/>
      <c r="IVH279" s="110"/>
      <c r="IVI279" s="110"/>
      <c r="IVJ279" s="110"/>
      <c r="IVK279" s="110"/>
      <c r="IVL279" s="110"/>
      <c r="IVM279" s="110"/>
      <c r="IVN279" s="110"/>
      <c r="IVO279" s="110"/>
      <c r="IVP279" s="110"/>
      <c r="IVQ279" s="110"/>
      <c r="IVR279" s="110"/>
      <c r="IVS279" s="110"/>
      <c r="IVT279" s="110"/>
      <c r="IVU279" s="110"/>
      <c r="IVV279" s="110"/>
      <c r="IVW279" s="110"/>
      <c r="IVX279" s="110"/>
      <c r="IVY279" s="110"/>
      <c r="IVZ279" s="110"/>
      <c r="IWA279" s="110"/>
      <c r="IWB279" s="110"/>
      <c r="IWC279" s="110"/>
      <c r="IWD279" s="110"/>
      <c r="IWE279" s="110"/>
      <c r="IWF279" s="110"/>
      <c r="IWG279" s="110"/>
      <c r="IWH279" s="110"/>
      <c r="IWI279" s="110"/>
      <c r="IWJ279" s="110"/>
      <c r="IWK279" s="110"/>
      <c r="IWL279" s="110"/>
      <c r="IWM279" s="110"/>
      <c r="IWN279" s="110"/>
      <c r="IWO279" s="110"/>
      <c r="IWP279" s="110"/>
      <c r="IWQ279" s="110"/>
      <c r="IWR279" s="110"/>
      <c r="IWS279" s="110"/>
      <c r="IWT279" s="110"/>
      <c r="IWU279" s="110"/>
      <c r="IWV279" s="110"/>
      <c r="IWW279" s="110"/>
      <c r="IWX279" s="110"/>
      <c r="IWY279" s="110"/>
      <c r="IWZ279" s="110"/>
      <c r="IXA279" s="110"/>
      <c r="IXB279" s="110"/>
      <c r="IXC279" s="110"/>
      <c r="IXD279" s="110"/>
      <c r="IXE279" s="110"/>
      <c r="IXF279" s="110"/>
      <c r="IXG279" s="110"/>
      <c r="IXH279" s="110"/>
      <c r="IXI279" s="110"/>
      <c r="IXJ279" s="110"/>
      <c r="IXK279" s="110"/>
      <c r="IXL279" s="110"/>
      <c r="IXM279" s="110"/>
      <c r="IXN279" s="110"/>
      <c r="IXO279" s="110"/>
      <c r="IXP279" s="110"/>
      <c r="IXQ279" s="110"/>
      <c r="IXR279" s="110"/>
      <c r="IXS279" s="110"/>
      <c r="IXT279" s="110"/>
      <c r="IXU279" s="110"/>
      <c r="IXV279" s="110"/>
      <c r="IXW279" s="110"/>
      <c r="IXX279" s="110"/>
      <c r="IXY279" s="110"/>
      <c r="IXZ279" s="110"/>
      <c r="IYA279" s="110"/>
      <c r="IYB279" s="110"/>
      <c r="IYC279" s="110"/>
      <c r="IYD279" s="110"/>
      <c r="IYE279" s="110"/>
      <c r="IYF279" s="110"/>
      <c r="IYG279" s="110"/>
      <c r="IYH279" s="110"/>
      <c r="IYI279" s="110"/>
      <c r="IYJ279" s="110"/>
      <c r="IYK279" s="110"/>
      <c r="IYL279" s="110"/>
      <c r="IYM279" s="110"/>
      <c r="IYN279" s="110"/>
      <c r="IYO279" s="110"/>
      <c r="IYP279" s="110"/>
      <c r="IYQ279" s="110"/>
      <c r="IYR279" s="110"/>
      <c r="IYS279" s="110"/>
      <c r="IYT279" s="110"/>
      <c r="IYU279" s="110"/>
      <c r="IYV279" s="110"/>
      <c r="IYW279" s="110"/>
      <c r="IYX279" s="110"/>
      <c r="IYY279" s="110"/>
      <c r="IYZ279" s="110"/>
      <c r="IZA279" s="110"/>
      <c r="IZB279" s="110"/>
      <c r="IZC279" s="110"/>
      <c r="IZD279" s="110"/>
      <c r="IZE279" s="110"/>
      <c r="IZF279" s="110"/>
      <c r="IZG279" s="110"/>
      <c r="IZH279" s="110"/>
      <c r="IZI279" s="110"/>
      <c r="IZJ279" s="110"/>
      <c r="IZK279" s="110"/>
      <c r="IZL279" s="110"/>
      <c r="IZM279" s="110"/>
      <c r="IZN279" s="110"/>
      <c r="IZO279" s="110"/>
      <c r="IZP279" s="110"/>
      <c r="IZQ279" s="110"/>
      <c r="IZR279" s="110"/>
      <c r="IZS279" s="110"/>
      <c r="IZT279" s="110"/>
      <c r="IZU279" s="110"/>
      <c r="IZV279" s="110"/>
      <c r="IZW279" s="110"/>
      <c r="IZX279" s="110"/>
      <c r="IZY279" s="110"/>
      <c r="IZZ279" s="110"/>
      <c r="JAA279" s="110"/>
      <c r="JAB279" s="110"/>
      <c r="JAC279" s="110"/>
      <c r="JAD279" s="110"/>
      <c r="JAE279" s="110"/>
      <c r="JAF279" s="110"/>
      <c r="JAG279" s="110"/>
      <c r="JAH279" s="110"/>
      <c r="JAI279" s="110"/>
      <c r="JAJ279" s="110"/>
      <c r="JAK279" s="110"/>
      <c r="JAL279" s="110"/>
      <c r="JAM279" s="110"/>
      <c r="JAN279" s="110"/>
      <c r="JAO279" s="110"/>
      <c r="JAP279" s="110"/>
      <c r="JAQ279" s="110"/>
      <c r="JAR279" s="110"/>
      <c r="JAS279" s="110"/>
      <c r="JAT279" s="110"/>
      <c r="JAU279" s="110"/>
      <c r="JAV279" s="110"/>
      <c r="JAW279" s="110"/>
      <c r="JAX279" s="110"/>
      <c r="JAY279" s="110"/>
      <c r="JAZ279" s="110"/>
      <c r="JBA279" s="110"/>
      <c r="JBB279" s="110"/>
      <c r="JBC279" s="110"/>
      <c r="JBD279" s="110"/>
      <c r="JBE279" s="110"/>
      <c r="JBF279" s="110"/>
      <c r="JBG279" s="110"/>
      <c r="JBH279" s="110"/>
      <c r="JBI279" s="110"/>
      <c r="JBJ279" s="110"/>
      <c r="JBK279" s="110"/>
      <c r="JBL279" s="110"/>
      <c r="JBM279" s="110"/>
      <c r="JBN279" s="110"/>
      <c r="JBO279" s="110"/>
      <c r="JBP279" s="110"/>
      <c r="JBQ279" s="110"/>
      <c r="JBR279" s="110"/>
      <c r="JBS279" s="110"/>
      <c r="JBT279" s="110"/>
      <c r="JBU279" s="110"/>
      <c r="JBV279" s="110"/>
      <c r="JBW279" s="110"/>
      <c r="JBX279" s="110"/>
      <c r="JBY279" s="110"/>
      <c r="JBZ279" s="110"/>
      <c r="JCA279" s="110"/>
      <c r="JCB279" s="110"/>
      <c r="JCC279" s="110"/>
      <c r="JCD279" s="110"/>
      <c r="JCE279" s="110"/>
      <c r="JCF279" s="110"/>
      <c r="JCG279" s="110"/>
      <c r="JCH279" s="110"/>
      <c r="JCI279" s="110"/>
      <c r="JCJ279" s="110"/>
      <c r="JCK279" s="110"/>
      <c r="JCL279" s="110"/>
      <c r="JCM279" s="110"/>
      <c r="JCN279" s="110"/>
      <c r="JCO279" s="110"/>
      <c r="JCP279" s="110"/>
      <c r="JCQ279" s="110"/>
      <c r="JCR279" s="110"/>
      <c r="JCS279" s="110"/>
      <c r="JCT279" s="110"/>
      <c r="JCU279" s="110"/>
      <c r="JCV279" s="110"/>
      <c r="JCW279" s="110"/>
      <c r="JCX279" s="110"/>
      <c r="JCY279" s="110"/>
      <c r="JCZ279" s="110"/>
      <c r="JDA279" s="110"/>
      <c r="JDB279" s="110"/>
      <c r="JDC279" s="110"/>
      <c r="JDD279" s="110"/>
      <c r="JDE279" s="110"/>
      <c r="JDF279" s="110"/>
      <c r="JDG279" s="110"/>
      <c r="JDH279" s="110"/>
      <c r="JDI279" s="110"/>
      <c r="JDJ279" s="110"/>
      <c r="JDK279" s="110"/>
      <c r="JDL279" s="110"/>
      <c r="JDM279" s="110"/>
      <c r="JDN279" s="110"/>
      <c r="JDO279" s="110"/>
      <c r="JDP279" s="110"/>
      <c r="JDQ279" s="110"/>
      <c r="JDR279" s="110"/>
      <c r="JDS279" s="110"/>
      <c r="JDT279" s="110"/>
      <c r="JDU279" s="110"/>
      <c r="JDV279" s="110"/>
      <c r="JDW279" s="110"/>
      <c r="JDX279" s="110"/>
      <c r="JDY279" s="110"/>
      <c r="JDZ279" s="110"/>
      <c r="JEA279" s="110"/>
      <c r="JEB279" s="110"/>
      <c r="JEC279" s="110"/>
      <c r="JED279" s="110"/>
      <c r="JEE279" s="110"/>
      <c r="JEF279" s="110"/>
      <c r="JEG279" s="110"/>
      <c r="JEH279" s="110"/>
      <c r="JEI279" s="110"/>
      <c r="JEJ279" s="110"/>
      <c r="JEK279" s="110"/>
      <c r="JEL279" s="110"/>
      <c r="JEM279" s="110"/>
      <c r="JEN279" s="110"/>
      <c r="JEO279" s="110"/>
      <c r="JEP279" s="110"/>
      <c r="JEQ279" s="110"/>
      <c r="JER279" s="110"/>
      <c r="JES279" s="110"/>
      <c r="JET279" s="110"/>
      <c r="JEU279" s="110"/>
      <c r="JEV279" s="110"/>
      <c r="JEW279" s="110"/>
      <c r="JEX279" s="110"/>
      <c r="JEY279" s="110"/>
      <c r="JEZ279" s="110"/>
      <c r="JFA279" s="110"/>
      <c r="JFB279" s="110"/>
      <c r="JFC279" s="110"/>
      <c r="JFD279" s="110"/>
      <c r="JFE279" s="110"/>
      <c r="JFF279" s="110"/>
      <c r="JFG279" s="110"/>
      <c r="JFH279" s="110"/>
      <c r="JFI279" s="110"/>
      <c r="JFJ279" s="110"/>
      <c r="JFK279" s="110"/>
      <c r="JFL279" s="110"/>
      <c r="JFM279" s="110"/>
      <c r="JFN279" s="110"/>
      <c r="JFO279" s="110"/>
      <c r="JFP279" s="110"/>
      <c r="JFQ279" s="110"/>
      <c r="JFR279" s="110"/>
      <c r="JFS279" s="110"/>
      <c r="JFT279" s="110"/>
      <c r="JFU279" s="110"/>
      <c r="JFV279" s="110"/>
      <c r="JFW279" s="110"/>
      <c r="JFX279" s="110"/>
      <c r="JFY279" s="110"/>
      <c r="JFZ279" s="110"/>
      <c r="JGA279" s="110"/>
      <c r="JGB279" s="110"/>
      <c r="JGC279" s="110"/>
      <c r="JGD279" s="110"/>
      <c r="JGE279" s="110"/>
      <c r="JGF279" s="110"/>
      <c r="JGG279" s="110"/>
      <c r="JGH279" s="110"/>
      <c r="JGI279" s="110"/>
      <c r="JGJ279" s="110"/>
      <c r="JGK279" s="110"/>
      <c r="JGL279" s="110"/>
      <c r="JGM279" s="110"/>
      <c r="JGN279" s="110"/>
      <c r="JGO279" s="110"/>
      <c r="JGP279" s="110"/>
      <c r="JGQ279" s="110"/>
      <c r="JGR279" s="110"/>
      <c r="JGS279" s="110"/>
      <c r="JGT279" s="110"/>
      <c r="JGU279" s="110"/>
      <c r="JGV279" s="110"/>
      <c r="JGW279" s="110"/>
      <c r="JGX279" s="110"/>
      <c r="JGY279" s="110"/>
      <c r="JGZ279" s="110"/>
      <c r="JHA279" s="110"/>
      <c r="JHB279" s="110"/>
      <c r="JHC279" s="110"/>
      <c r="JHD279" s="110"/>
      <c r="JHE279" s="110"/>
      <c r="JHF279" s="110"/>
      <c r="JHG279" s="110"/>
      <c r="JHH279" s="110"/>
      <c r="JHI279" s="110"/>
      <c r="JHJ279" s="110"/>
      <c r="JHK279" s="110"/>
      <c r="JHL279" s="110"/>
      <c r="JHM279" s="110"/>
      <c r="JHN279" s="110"/>
      <c r="JHO279" s="110"/>
      <c r="JHP279" s="110"/>
      <c r="JHQ279" s="110"/>
      <c r="JHR279" s="110"/>
      <c r="JHS279" s="110"/>
      <c r="JHT279" s="110"/>
      <c r="JHU279" s="110"/>
      <c r="JHV279" s="110"/>
      <c r="JHW279" s="110"/>
      <c r="JHX279" s="110"/>
      <c r="JHY279" s="110"/>
      <c r="JHZ279" s="110"/>
      <c r="JIA279" s="110"/>
      <c r="JIB279" s="110"/>
      <c r="JIC279" s="110"/>
      <c r="JID279" s="110"/>
      <c r="JIE279" s="110"/>
      <c r="JIF279" s="110"/>
      <c r="JIG279" s="110"/>
      <c r="JIH279" s="110"/>
      <c r="JII279" s="110"/>
      <c r="JIJ279" s="110"/>
      <c r="JIK279" s="110"/>
      <c r="JIL279" s="110"/>
      <c r="JIM279" s="110"/>
      <c r="JIN279" s="110"/>
      <c r="JIO279" s="110"/>
      <c r="JIP279" s="110"/>
      <c r="JIQ279" s="110"/>
      <c r="JIR279" s="110"/>
      <c r="JIS279" s="110"/>
      <c r="JIT279" s="110"/>
      <c r="JIU279" s="110"/>
      <c r="JIV279" s="110"/>
      <c r="JIW279" s="110"/>
      <c r="JIX279" s="110"/>
      <c r="JIY279" s="110"/>
      <c r="JIZ279" s="110"/>
      <c r="JJA279" s="110"/>
      <c r="JJB279" s="110"/>
      <c r="JJC279" s="110"/>
      <c r="JJD279" s="110"/>
      <c r="JJE279" s="110"/>
      <c r="JJF279" s="110"/>
      <c r="JJG279" s="110"/>
      <c r="JJH279" s="110"/>
      <c r="JJI279" s="110"/>
      <c r="JJJ279" s="110"/>
      <c r="JJK279" s="110"/>
      <c r="JJL279" s="110"/>
      <c r="JJM279" s="110"/>
      <c r="JJN279" s="110"/>
      <c r="JJO279" s="110"/>
      <c r="JJP279" s="110"/>
      <c r="JJQ279" s="110"/>
      <c r="JJR279" s="110"/>
      <c r="JJS279" s="110"/>
      <c r="JJT279" s="110"/>
      <c r="JJU279" s="110"/>
      <c r="JJV279" s="110"/>
      <c r="JJW279" s="110"/>
      <c r="JJX279" s="110"/>
      <c r="JJY279" s="110"/>
      <c r="JJZ279" s="110"/>
      <c r="JKA279" s="110"/>
      <c r="JKB279" s="110"/>
      <c r="JKC279" s="110"/>
      <c r="JKD279" s="110"/>
      <c r="JKE279" s="110"/>
      <c r="JKF279" s="110"/>
      <c r="JKG279" s="110"/>
      <c r="JKH279" s="110"/>
      <c r="JKI279" s="110"/>
      <c r="JKJ279" s="110"/>
      <c r="JKK279" s="110"/>
      <c r="JKL279" s="110"/>
      <c r="JKM279" s="110"/>
      <c r="JKN279" s="110"/>
      <c r="JKO279" s="110"/>
      <c r="JKP279" s="110"/>
      <c r="JKQ279" s="110"/>
      <c r="JKR279" s="110"/>
      <c r="JKS279" s="110"/>
      <c r="JKT279" s="110"/>
      <c r="JKU279" s="110"/>
      <c r="JKV279" s="110"/>
      <c r="JKW279" s="110"/>
      <c r="JKX279" s="110"/>
      <c r="JKY279" s="110"/>
      <c r="JKZ279" s="110"/>
      <c r="JLA279" s="110"/>
      <c r="JLB279" s="110"/>
      <c r="JLC279" s="110"/>
      <c r="JLD279" s="110"/>
      <c r="JLE279" s="110"/>
      <c r="JLF279" s="110"/>
      <c r="JLG279" s="110"/>
      <c r="JLH279" s="110"/>
      <c r="JLI279" s="110"/>
      <c r="JLJ279" s="110"/>
      <c r="JLK279" s="110"/>
      <c r="JLL279" s="110"/>
      <c r="JLM279" s="110"/>
      <c r="JLN279" s="110"/>
      <c r="JLO279" s="110"/>
      <c r="JLP279" s="110"/>
      <c r="JLQ279" s="110"/>
      <c r="JLR279" s="110"/>
      <c r="JLS279" s="110"/>
      <c r="JLT279" s="110"/>
      <c r="JLU279" s="110"/>
      <c r="JLV279" s="110"/>
      <c r="JLW279" s="110"/>
      <c r="JLX279" s="110"/>
      <c r="JLY279" s="110"/>
      <c r="JLZ279" s="110"/>
      <c r="JMA279" s="110"/>
      <c r="JMB279" s="110"/>
      <c r="JMC279" s="110"/>
      <c r="JMD279" s="110"/>
      <c r="JME279" s="110"/>
      <c r="JMF279" s="110"/>
      <c r="JMG279" s="110"/>
      <c r="JMH279" s="110"/>
      <c r="JMI279" s="110"/>
      <c r="JMJ279" s="110"/>
      <c r="JMK279" s="110"/>
      <c r="JML279" s="110"/>
      <c r="JMM279" s="110"/>
      <c r="JMN279" s="110"/>
      <c r="JMO279" s="110"/>
      <c r="JMP279" s="110"/>
      <c r="JMQ279" s="110"/>
      <c r="JMR279" s="110"/>
      <c r="JMS279" s="110"/>
      <c r="JMT279" s="110"/>
      <c r="JMU279" s="110"/>
      <c r="JMV279" s="110"/>
      <c r="JMW279" s="110"/>
      <c r="JMX279" s="110"/>
      <c r="JMY279" s="110"/>
      <c r="JMZ279" s="110"/>
      <c r="JNA279" s="110"/>
      <c r="JNB279" s="110"/>
      <c r="JNC279" s="110"/>
      <c r="JND279" s="110"/>
      <c r="JNE279" s="110"/>
      <c r="JNF279" s="110"/>
      <c r="JNG279" s="110"/>
      <c r="JNH279" s="110"/>
      <c r="JNI279" s="110"/>
      <c r="JNJ279" s="110"/>
      <c r="JNK279" s="110"/>
      <c r="JNL279" s="110"/>
      <c r="JNM279" s="110"/>
      <c r="JNN279" s="110"/>
      <c r="JNO279" s="110"/>
      <c r="JNP279" s="110"/>
      <c r="JNQ279" s="110"/>
      <c r="JNR279" s="110"/>
      <c r="JNS279" s="110"/>
      <c r="JNT279" s="110"/>
      <c r="JNU279" s="110"/>
      <c r="JNV279" s="110"/>
      <c r="JNW279" s="110"/>
      <c r="JNX279" s="110"/>
      <c r="JNY279" s="110"/>
      <c r="JNZ279" s="110"/>
      <c r="JOA279" s="110"/>
      <c r="JOB279" s="110"/>
      <c r="JOC279" s="110"/>
      <c r="JOD279" s="110"/>
      <c r="JOE279" s="110"/>
      <c r="JOF279" s="110"/>
      <c r="JOG279" s="110"/>
      <c r="JOH279" s="110"/>
      <c r="JOI279" s="110"/>
      <c r="JOJ279" s="110"/>
      <c r="JOK279" s="110"/>
      <c r="JOL279" s="110"/>
      <c r="JOM279" s="110"/>
      <c r="JON279" s="110"/>
      <c r="JOO279" s="110"/>
      <c r="JOP279" s="110"/>
      <c r="JOQ279" s="110"/>
      <c r="JOR279" s="110"/>
      <c r="JOS279" s="110"/>
      <c r="JOT279" s="110"/>
      <c r="JOU279" s="110"/>
      <c r="JOV279" s="110"/>
      <c r="JOW279" s="110"/>
      <c r="JOX279" s="110"/>
      <c r="JOY279" s="110"/>
      <c r="JOZ279" s="110"/>
      <c r="JPA279" s="110"/>
      <c r="JPB279" s="110"/>
      <c r="JPC279" s="110"/>
      <c r="JPD279" s="110"/>
      <c r="JPE279" s="110"/>
      <c r="JPF279" s="110"/>
      <c r="JPG279" s="110"/>
      <c r="JPH279" s="110"/>
      <c r="JPI279" s="110"/>
      <c r="JPJ279" s="110"/>
      <c r="JPK279" s="110"/>
      <c r="JPL279" s="110"/>
      <c r="JPM279" s="110"/>
      <c r="JPN279" s="110"/>
      <c r="JPO279" s="110"/>
      <c r="JPP279" s="110"/>
      <c r="JPQ279" s="110"/>
      <c r="JPR279" s="110"/>
      <c r="JPS279" s="110"/>
      <c r="JPT279" s="110"/>
      <c r="JPU279" s="110"/>
      <c r="JPV279" s="110"/>
      <c r="JPW279" s="110"/>
      <c r="JPX279" s="110"/>
      <c r="JPY279" s="110"/>
      <c r="JPZ279" s="110"/>
      <c r="JQA279" s="110"/>
      <c r="JQB279" s="110"/>
      <c r="JQC279" s="110"/>
      <c r="JQD279" s="110"/>
      <c r="JQE279" s="110"/>
      <c r="JQF279" s="110"/>
      <c r="JQG279" s="110"/>
      <c r="JQH279" s="110"/>
      <c r="JQI279" s="110"/>
      <c r="JQJ279" s="110"/>
      <c r="JQK279" s="110"/>
      <c r="JQL279" s="110"/>
      <c r="JQM279" s="110"/>
      <c r="JQN279" s="110"/>
      <c r="JQO279" s="110"/>
      <c r="JQP279" s="110"/>
      <c r="JQQ279" s="110"/>
      <c r="JQR279" s="110"/>
      <c r="JQS279" s="110"/>
      <c r="JQT279" s="110"/>
      <c r="JQU279" s="110"/>
      <c r="JQV279" s="110"/>
      <c r="JQW279" s="110"/>
      <c r="JQX279" s="110"/>
      <c r="JQY279" s="110"/>
      <c r="JQZ279" s="110"/>
      <c r="JRA279" s="110"/>
      <c r="JRB279" s="110"/>
      <c r="JRC279" s="110"/>
      <c r="JRD279" s="110"/>
      <c r="JRE279" s="110"/>
      <c r="JRF279" s="110"/>
      <c r="JRG279" s="110"/>
      <c r="JRH279" s="110"/>
      <c r="JRI279" s="110"/>
      <c r="JRJ279" s="110"/>
      <c r="JRK279" s="110"/>
      <c r="JRL279" s="110"/>
      <c r="JRM279" s="110"/>
      <c r="JRN279" s="110"/>
      <c r="JRO279" s="110"/>
      <c r="JRP279" s="110"/>
      <c r="JRQ279" s="110"/>
      <c r="JRR279" s="110"/>
      <c r="JRS279" s="110"/>
      <c r="JRT279" s="110"/>
      <c r="JRU279" s="110"/>
      <c r="JRV279" s="110"/>
      <c r="JRW279" s="110"/>
      <c r="JRX279" s="110"/>
      <c r="JRY279" s="110"/>
      <c r="JRZ279" s="110"/>
      <c r="JSA279" s="110"/>
      <c r="JSB279" s="110"/>
      <c r="JSC279" s="110"/>
      <c r="JSD279" s="110"/>
      <c r="JSE279" s="110"/>
      <c r="JSF279" s="110"/>
      <c r="JSG279" s="110"/>
      <c r="JSH279" s="110"/>
      <c r="JSI279" s="110"/>
      <c r="JSJ279" s="110"/>
      <c r="JSK279" s="110"/>
      <c r="JSL279" s="110"/>
      <c r="JSM279" s="110"/>
      <c r="JSN279" s="110"/>
      <c r="JSO279" s="110"/>
      <c r="JSP279" s="110"/>
      <c r="JSQ279" s="110"/>
      <c r="JSR279" s="110"/>
      <c r="JSS279" s="110"/>
      <c r="JST279" s="110"/>
      <c r="JSU279" s="110"/>
      <c r="JSV279" s="110"/>
      <c r="JSW279" s="110"/>
      <c r="JSX279" s="110"/>
      <c r="JSY279" s="110"/>
      <c r="JSZ279" s="110"/>
      <c r="JTA279" s="110"/>
      <c r="JTB279" s="110"/>
      <c r="JTC279" s="110"/>
      <c r="JTD279" s="110"/>
      <c r="JTE279" s="110"/>
      <c r="JTF279" s="110"/>
      <c r="JTG279" s="110"/>
      <c r="JTH279" s="110"/>
      <c r="JTI279" s="110"/>
      <c r="JTJ279" s="110"/>
      <c r="JTK279" s="110"/>
      <c r="JTL279" s="110"/>
      <c r="JTM279" s="110"/>
      <c r="JTN279" s="110"/>
      <c r="JTO279" s="110"/>
      <c r="JTP279" s="110"/>
      <c r="JTQ279" s="110"/>
      <c r="JTR279" s="110"/>
      <c r="JTS279" s="110"/>
      <c r="JTT279" s="110"/>
      <c r="JTU279" s="110"/>
      <c r="JTV279" s="110"/>
      <c r="JTW279" s="110"/>
      <c r="JTX279" s="110"/>
      <c r="JTY279" s="110"/>
      <c r="JTZ279" s="110"/>
      <c r="JUA279" s="110"/>
      <c r="JUB279" s="110"/>
      <c r="JUC279" s="110"/>
      <c r="JUD279" s="110"/>
      <c r="JUE279" s="110"/>
      <c r="JUF279" s="110"/>
      <c r="JUG279" s="110"/>
      <c r="JUH279" s="110"/>
      <c r="JUI279" s="110"/>
      <c r="JUJ279" s="110"/>
      <c r="JUK279" s="110"/>
      <c r="JUL279" s="110"/>
      <c r="JUM279" s="110"/>
      <c r="JUN279" s="110"/>
      <c r="JUO279" s="110"/>
      <c r="JUP279" s="110"/>
      <c r="JUQ279" s="110"/>
      <c r="JUR279" s="110"/>
      <c r="JUS279" s="110"/>
      <c r="JUT279" s="110"/>
      <c r="JUU279" s="110"/>
      <c r="JUV279" s="110"/>
      <c r="JUW279" s="110"/>
      <c r="JUX279" s="110"/>
      <c r="JUY279" s="110"/>
      <c r="JUZ279" s="110"/>
      <c r="JVA279" s="110"/>
      <c r="JVB279" s="110"/>
      <c r="JVC279" s="110"/>
      <c r="JVD279" s="110"/>
      <c r="JVE279" s="110"/>
      <c r="JVF279" s="110"/>
      <c r="JVG279" s="110"/>
      <c r="JVH279" s="110"/>
      <c r="JVI279" s="110"/>
      <c r="JVJ279" s="110"/>
      <c r="JVK279" s="110"/>
      <c r="JVL279" s="110"/>
      <c r="JVM279" s="110"/>
      <c r="JVN279" s="110"/>
      <c r="JVO279" s="110"/>
      <c r="JVP279" s="110"/>
      <c r="JVQ279" s="110"/>
      <c r="JVR279" s="110"/>
      <c r="JVS279" s="110"/>
      <c r="JVT279" s="110"/>
      <c r="JVU279" s="110"/>
      <c r="JVV279" s="110"/>
      <c r="JVW279" s="110"/>
      <c r="JVX279" s="110"/>
      <c r="JVY279" s="110"/>
      <c r="JVZ279" s="110"/>
      <c r="JWA279" s="110"/>
      <c r="JWB279" s="110"/>
      <c r="JWC279" s="110"/>
      <c r="JWD279" s="110"/>
      <c r="JWE279" s="110"/>
      <c r="JWF279" s="110"/>
      <c r="JWG279" s="110"/>
      <c r="JWH279" s="110"/>
      <c r="JWI279" s="110"/>
      <c r="JWJ279" s="110"/>
      <c r="JWK279" s="110"/>
      <c r="JWL279" s="110"/>
      <c r="JWM279" s="110"/>
      <c r="JWN279" s="110"/>
      <c r="JWO279" s="110"/>
      <c r="JWP279" s="110"/>
      <c r="JWQ279" s="110"/>
      <c r="JWR279" s="110"/>
      <c r="JWS279" s="110"/>
      <c r="JWT279" s="110"/>
      <c r="JWU279" s="110"/>
      <c r="JWV279" s="110"/>
      <c r="JWW279" s="110"/>
      <c r="JWX279" s="110"/>
      <c r="JWY279" s="110"/>
      <c r="JWZ279" s="110"/>
      <c r="JXA279" s="110"/>
      <c r="JXB279" s="110"/>
      <c r="JXC279" s="110"/>
      <c r="JXD279" s="110"/>
      <c r="JXE279" s="110"/>
      <c r="JXF279" s="110"/>
      <c r="JXG279" s="110"/>
      <c r="JXH279" s="110"/>
      <c r="JXI279" s="110"/>
      <c r="JXJ279" s="110"/>
      <c r="JXK279" s="110"/>
      <c r="JXL279" s="110"/>
      <c r="JXM279" s="110"/>
      <c r="JXN279" s="110"/>
      <c r="JXO279" s="110"/>
      <c r="JXP279" s="110"/>
      <c r="JXQ279" s="110"/>
      <c r="JXR279" s="110"/>
      <c r="JXS279" s="110"/>
      <c r="JXT279" s="110"/>
      <c r="JXU279" s="110"/>
      <c r="JXV279" s="110"/>
      <c r="JXW279" s="110"/>
      <c r="JXX279" s="110"/>
      <c r="JXY279" s="110"/>
      <c r="JXZ279" s="110"/>
      <c r="JYA279" s="110"/>
      <c r="JYB279" s="110"/>
      <c r="JYC279" s="110"/>
      <c r="JYD279" s="110"/>
      <c r="JYE279" s="110"/>
      <c r="JYF279" s="110"/>
      <c r="JYG279" s="110"/>
      <c r="JYH279" s="110"/>
      <c r="JYI279" s="110"/>
      <c r="JYJ279" s="110"/>
      <c r="JYK279" s="110"/>
      <c r="JYL279" s="110"/>
      <c r="JYM279" s="110"/>
      <c r="JYN279" s="110"/>
      <c r="JYO279" s="110"/>
      <c r="JYP279" s="110"/>
      <c r="JYQ279" s="110"/>
      <c r="JYR279" s="110"/>
      <c r="JYS279" s="110"/>
      <c r="JYT279" s="110"/>
      <c r="JYU279" s="110"/>
      <c r="JYV279" s="110"/>
      <c r="JYW279" s="110"/>
      <c r="JYX279" s="110"/>
      <c r="JYY279" s="110"/>
      <c r="JYZ279" s="110"/>
      <c r="JZA279" s="110"/>
      <c r="JZB279" s="110"/>
      <c r="JZC279" s="110"/>
      <c r="JZD279" s="110"/>
      <c r="JZE279" s="110"/>
      <c r="JZF279" s="110"/>
      <c r="JZG279" s="110"/>
      <c r="JZH279" s="110"/>
      <c r="JZI279" s="110"/>
      <c r="JZJ279" s="110"/>
      <c r="JZK279" s="110"/>
      <c r="JZL279" s="110"/>
      <c r="JZM279" s="110"/>
      <c r="JZN279" s="110"/>
      <c r="JZO279" s="110"/>
      <c r="JZP279" s="110"/>
      <c r="JZQ279" s="110"/>
      <c r="JZR279" s="110"/>
      <c r="JZS279" s="110"/>
      <c r="JZT279" s="110"/>
      <c r="JZU279" s="110"/>
      <c r="JZV279" s="110"/>
      <c r="JZW279" s="110"/>
      <c r="JZX279" s="110"/>
      <c r="JZY279" s="110"/>
      <c r="JZZ279" s="110"/>
      <c r="KAA279" s="110"/>
      <c r="KAB279" s="110"/>
      <c r="KAC279" s="110"/>
      <c r="KAD279" s="110"/>
      <c r="KAE279" s="110"/>
      <c r="KAF279" s="110"/>
      <c r="KAG279" s="110"/>
      <c r="KAH279" s="110"/>
      <c r="KAI279" s="110"/>
      <c r="KAJ279" s="110"/>
      <c r="KAK279" s="110"/>
      <c r="KAL279" s="110"/>
      <c r="KAM279" s="110"/>
      <c r="KAN279" s="110"/>
      <c r="KAO279" s="110"/>
      <c r="KAP279" s="110"/>
      <c r="KAQ279" s="110"/>
      <c r="KAR279" s="110"/>
      <c r="KAS279" s="110"/>
      <c r="KAT279" s="110"/>
      <c r="KAU279" s="110"/>
      <c r="KAV279" s="110"/>
      <c r="KAW279" s="110"/>
      <c r="KAX279" s="110"/>
      <c r="KAY279" s="110"/>
      <c r="KAZ279" s="110"/>
      <c r="KBA279" s="110"/>
      <c r="KBB279" s="110"/>
      <c r="KBC279" s="110"/>
      <c r="KBD279" s="110"/>
      <c r="KBE279" s="110"/>
      <c r="KBF279" s="110"/>
      <c r="KBG279" s="110"/>
      <c r="KBH279" s="110"/>
      <c r="KBI279" s="110"/>
      <c r="KBJ279" s="110"/>
      <c r="KBK279" s="110"/>
      <c r="KBL279" s="110"/>
      <c r="KBM279" s="110"/>
      <c r="KBN279" s="110"/>
      <c r="KBO279" s="110"/>
      <c r="KBP279" s="110"/>
      <c r="KBQ279" s="110"/>
      <c r="KBR279" s="110"/>
      <c r="KBS279" s="110"/>
      <c r="KBT279" s="110"/>
      <c r="KBU279" s="110"/>
      <c r="KBV279" s="110"/>
      <c r="KBW279" s="110"/>
      <c r="KBX279" s="110"/>
      <c r="KBY279" s="110"/>
      <c r="KBZ279" s="110"/>
      <c r="KCA279" s="110"/>
      <c r="KCB279" s="110"/>
      <c r="KCC279" s="110"/>
      <c r="KCD279" s="110"/>
      <c r="KCE279" s="110"/>
      <c r="KCF279" s="110"/>
      <c r="KCG279" s="110"/>
      <c r="KCH279" s="110"/>
      <c r="KCI279" s="110"/>
      <c r="KCJ279" s="110"/>
      <c r="KCK279" s="110"/>
      <c r="KCL279" s="110"/>
      <c r="KCM279" s="110"/>
      <c r="KCN279" s="110"/>
      <c r="KCO279" s="110"/>
      <c r="KCP279" s="110"/>
      <c r="KCQ279" s="110"/>
      <c r="KCR279" s="110"/>
      <c r="KCS279" s="110"/>
      <c r="KCT279" s="110"/>
      <c r="KCU279" s="110"/>
      <c r="KCV279" s="110"/>
      <c r="KCW279" s="110"/>
      <c r="KCX279" s="110"/>
      <c r="KCY279" s="110"/>
      <c r="KCZ279" s="110"/>
      <c r="KDA279" s="110"/>
      <c r="KDB279" s="110"/>
      <c r="KDC279" s="110"/>
      <c r="KDD279" s="110"/>
      <c r="KDE279" s="110"/>
      <c r="KDF279" s="110"/>
      <c r="KDG279" s="110"/>
      <c r="KDH279" s="110"/>
      <c r="KDI279" s="110"/>
      <c r="KDJ279" s="110"/>
      <c r="KDK279" s="110"/>
      <c r="KDL279" s="110"/>
      <c r="KDM279" s="110"/>
      <c r="KDN279" s="110"/>
      <c r="KDO279" s="110"/>
      <c r="KDP279" s="110"/>
      <c r="KDQ279" s="110"/>
      <c r="KDR279" s="110"/>
      <c r="KDS279" s="110"/>
      <c r="KDT279" s="110"/>
      <c r="KDU279" s="110"/>
      <c r="KDV279" s="110"/>
      <c r="KDW279" s="110"/>
      <c r="KDX279" s="110"/>
      <c r="KDY279" s="110"/>
      <c r="KDZ279" s="110"/>
      <c r="KEA279" s="110"/>
      <c r="KEB279" s="110"/>
      <c r="KEC279" s="110"/>
      <c r="KED279" s="110"/>
      <c r="KEE279" s="110"/>
      <c r="KEF279" s="110"/>
      <c r="KEG279" s="110"/>
      <c r="KEH279" s="110"/>
      <c r="KEI279" s="110"/>
      <c r="KEJ279" s="110"/>
      <c r="KEK279" s="110"/>
      <c r="KEL279" s="110"/>
      <c r="KEM279" s="110"/>
      <c r="KEN279" s="110"/>
      <c r="KEO279" s="110"/>
      <c r="KEP279" s="110"/>
      <c r="KEQ279" s="110"/>
      <c r="KER279" s="110"/>
      <c r="KES279" s="110"/>
      <c r="KET279" s="110"/>
      <c r="KEU279" s="110"/>
      <c r="KEV279" s="110"/>
      <c r="KEW279" s="110"/>
      <c r="KEX279" s="110"/>
      <c r="KEY279" s="110"/>
      <c r="KEZ279" s="110"/>
      <c r="KFA279" s="110"/>
      <c r="KFB279" s="110"/>
      <c r="KFC279" s="110"/>
      <c r="KFD279" s="110"/>
      <c r="KFE279" s="110"/>
      <c r="KFF279" s="110"/>
      <c r="KFG279" s="110"/>
      <c r="KFH279" s="110"/>
      <c r="KFI279" s="110"/>
      <c r="KFJ279" s="110"/>
      <c r="KFK279" s="110"/>
      <c r="KFL279" s="110"/>
      <c r="KFM279" s="110"/>
      <c r="KFN279" s="110"/>
      <c r="KFO279" s="110"/>
      <c r="KFP279" s="110"/>
      <c r="KFQ279" s="110"/>
      <c r="KFR279" s="110"/>
      <c r="KFS279" s="110"/>
      <c r="KFT279" s="110"/>
      <c r="KFU279" s="110"/>
      <c r="KFV279" s="110"/>
      <c r="KFW279" s="110"/>
      <c r="KFX279" s="110"/>
      <c r="KFY279" s="110"/>
      <c r="KFZ279" s="110"/>
      <c r="KGA279" s="110"/>
      <c r="KGB279" s="110"/>
      <c r="KGC279" s="110"/>
      <c r="KGD279" s="110"/>
      <c r="KGE279" s="110"/>
      <c r="KGF279" s="110"/>
      <c r="KGG279" s="110"/>
      <c r="KGH279" s="110"/>
      <c r="KGI279" s="110"/>
      <c r="KGJ279" s="110"/>
      <c r="KGK279" s="110"/>
      <c r="KGL279" s="110"/>
      <c r="KGM279" s="110"/>
      <c r="KGN279" s="110"/>
      <c r="KGO279" s="110"/>
      <c r="KGP279" s="110"/>
      <c r="KGQ279" s="110"/>
      <c r="KGR279" s="110"/>
      <c r="KGS279" s="110"/>
      <c r="KGT279" s="110"/>
      <c r="KGU279" s="110"/>
      <c r="KGV279" s="110"/>
      <c r="KGW279" s="110"/>
      <c r="KGX279" s="110"/>
      <c r="KGY279" s="110"/>
      <c r="KGZ279" s="110"/>
      <c r="KHA279" s="110"/>
      <c r="KHB279" s="110"/>
      <c r="KHC279" s="110"/>
      <c r="KHD279" s="110"/>
      <c r="KHE279" s="110"/>
      <c r="KHF279" s="110"/>
      <c r="KHG279" s="110"/>
      <c r="KHH279" s="110"/>
      <c r="KHI279" s="110"/>
      <c r="KHJ279" s="110"/>
      <c r="KHK279" s="110"/>
      <c r="KHL279" s="110"/>
      <c r="KHM279" s="110"/>
      <c r="KHN279" s="110"/>
      <c r="KHO279" s="110"/>
      <c r="KHP279" s="110"/>
      <c r="KHQ279" s="110"/>
      <c r="KHR279" s="110"/>
      <c r="KHS279" s="110"/>
      <c r="KHT279" s="110"/>
      <c r="KHU279" s="110"/>
      <c r="KHV279" s="110"/>
      <c r="KHW279" s="110"/>
      <c r="KHX279" s="110"/>
      <c r="KHY279" s="110"/>
      <c r="KHZ279" s="110"/>
      <c r="KIA279" s="110"/>
      <c r="KIB279" s="110"/>
      <c r="KIC279" s="110"/>
      <c r="KID279" s="110"/>
      <c r="KIE279" s="110"/>
      <c r="KIF279" s="110"/>
      <c r="KIG279" s="110"/>
      <c r="KIH279" s="110"/>
      <c r="KII279" s="110"/>
      <c r="KIJ279" s="110"/>
      <c r="KIK279" s="110"/>
      <c r="KIL279" s="110"/>
      <c r="KIM279" s="110"/>
      <c r="KIN279" s="110"/>
      <c r="KIO279" s="110"/>
      <c r="KIP279" s="110"/>
      <c r="KIQ279" s="110"/>
      <c r="KIR279" s="110"/>
      <c r="KIS279" s="110"/>
      <c r="KIT279" s="110"/>
      <c r="KIU279" s="110"/>
      <c r="KIV279" s="110"/>
      <c r="KIW279" s="110"/>
      <c r="KIX279" s="110"/>
      <c r="KIY279" s="110"/>
      <c r="KIZ279" s="110"/>
      <c r="KJA279" s="110"/>
      <c r="KJB279" s="110"/>
      <c r="KJC279" s="110"/>
      <c r="KJD279" s="110"/>
      <c r="KJE279" s="110"/>
      <c r="KJF279" s="110"/>
      <c r="KJG279" s="110"/>
      <c r="KJH279" s="110"/>
      <c r="KJI279" s="110"/>
      <c r="KJJ279" s="110"/>
      <c r="KJK279" s="110"/>
      <c r="KJL279" s="110"/>
      <c r="KJM279" s="110"/>
      <c r="KJN279" s="110"/>
      <c r="KJO279" s="110"/>
      <c r="KJP279" s="110"/>
      <c r="KJQ279" s="110"/>
      <c r="KJR279" s="110"/>
      <c r="KJS279" s="110"/>
      <c r="KJT279" s="110"/>
      <c r="KJU279" s="110"/>
      <c r="KJV279" s="110"/>
      <c r="KJW279" s="110"/>
      <c r="KJX279" s="110"/>
      <c r="KJY279" s="110"/>
      <c r="KJZ279" s="110"/>
      <c r="KKA279" s="110"/>
      <c r="KKB279" s="110"/>
      <c r="KKC279" s="110"/>
      <c r="KKD279" s="110"/>
      <c r="KKE279" s="110"/>
      <c r="KKF279" s="110"/>
      <c r="KKG279" s="110"/>
      <c r="KKH279" s="110"/>
      <c r="KKI279" s="110"/>
      <c r="KKJ279" s="110"/>
      <c r="KKK279" s="110"/>
      <c r="KKL279" s="110"/>
      <c r="KKM279" s="110"/>
      <c r="KKN279" s="110"/>
      <c r="KKO279" s="110"/>
      <c r="KKP279" s="110"/>
      <c r="KKQ279" s="110"/>
      <c r="KKR279" s="110"/>
      <c r="KKS279" s="110"/>
      <c r="KKT279" s="110"/>
      <c r="KKU279" s="110"/>
      <c r="KKV279" s="110"/>
      <c r="KKW279" s="110"/>
      <c r="KKX279" s="110"/>
      <c r="KKY279" s="110"/>
      <c r="KKZ279" s="110"/>
      <c r="KLA279" s="110"/>
      <c r="KLB279" s="110"/>
      <c r="KLC279" s="110"/>
      <c r="KLD279" s="110"/>
      <c r="KLE279" s="110"/>
      <c r="KLF279" s="110"/>
      <c r="KLG279" s="110"/>
      <c r="KLH279" s="110"/>
      <c r="KLI279" s="110"/>
      <c r="KLJ279" s="110"/>
      <c r="KLK279" s="110"/>
      <c r="KLL279" s="110"/>
      <c r="KLM279" s="110"/>
      <c r="KLN279" s="110"/>
      <c r="KLO279" s="110"/>
      <c r="KLP279" s="110"/>
      <c r="KLQ279" s="110"/>
      <c r="KLR279" s="110"/>
      <c r="KLS279" s="110"/>
      <c r="KLT279" s="110"/>
      <c r="KLU279" s="110"/>
      <c r="KLV279" s="110"/>
      <c r="KLW279" s="110"/>
      <c r="KLX279" s="110"/>
      <c r="KLY279" s="110"/>
      <c r="KLZ279" s="110"/>
      <c r="KMA279" s="110"/>
      <c r="KMB279" s="110"/>
      <c r="KMC279" s="110"/>
      <c r="KMD279" s="110"/>
      <c r="KME279" s="110"/>
      <c r="KMF279" s="110"/>
      <c r="KMG279" s="110"/>
      <c r="KMH279" s="110"/>
      <c r="KMI279" s="110"/>
      <c r="KMJ279" s="110"/>
      <c r="KMK279" s="110"/>
      <c r="KML279" s="110"/>
      <c r="KMM279" s="110"/>
      <c r="KMN279" s="110"/>
      <c r="KMO279" s="110"/>
      <c r="KMP279" s="110"/>
      <c r="KMQ279" s="110"/>
      <c r="KMR279" s="110"/>
      <c r="KMS279" s="110"/>
      <c r="KMT279" s="110"/>
      <c r="KMU279" s="110"/>
      <c r="KMV279" s="110"/>
      <c r="KMW279" s="110"/>
      <c r="KMX279" s="110"/>
      <c r="KMY279" s="110"/>
      <c r="KMZ279" s="110"/>
      <c r="KNA279" s="110"/>
      <c r="KNB279" s="110"/>
      <c r="KNC279" s="110"/>
      <c r="KND279" s="110"/>
      <c r="KNE279" s="110"/>
      <c r="KNF279" s="110"/>
      <c r="KNG279" s="110"/>
      <c r="KNH279" s="110"/>
      <c r="KNI279" s="110"/>
      <c r="KNJ279" s="110"/>
      <c r="KNK279" s="110"/>
      <c r="KNL279" s="110"/>
      <c r="KNM279" s="110"/>
      <c r="KNN279" s="110"/>
      <c r="KNO279" s="110"/>
      <c r="KNP279" s="110"/>
      <c r="KNQ279" s="110"/>
      <c r="KNR279" s="110"/>
      <c r="KNS279" s="110"/>
      <c r="KNT279" s="110"/>
      <c r="KNU279" s="110"/>
      <c r="KNV279" s="110"/>
      <c r="KNW279" s="110"/>
      <c r="KNX279" s="110"/>
      <c r="KNY279" s="110"/>
      <c r="KNZ279" s="110"/>
      <c r="KOA279" s="110"/>
      <c r="KOB279" s="110"/>
      <c r="KOC279" s="110"/>
      <c r="KOD279" s="110"/>
      <c r="KOE279" s="110"/>
      <c r="KOF279" s="110"/>
      <c r="KOG279" s="110"/>
      <c r="KOH279" s="110"/>
      <c r="KOI279" s="110"/>
      <c r="KOJ279" s="110"/>
      <c r="KOK279" s="110"/>
      <c r="KOL279" s="110"/>
      <c r="KOM279" s="110"/>
      <c r="KON279" s="110"/>
      <c r="KOO279" s="110"/>
      <c r="KOP279" s="110"/>
      <c r="KOQ279" s="110"/>
      <c r="KOR279" s="110"/>
      <c r="KOS279" s="110"/>
      <c r="KOT279" s="110"/>
      <c r="KOU279" s="110"/>
      <c r="KOV279" s="110"/>
      <c r="KOW279" s="110"/>
      <c r="KOX279" s="110"/>
      <c r="KOY279" s="110"/>
      <c r="KOZ279" s="110"/>
      <c r="KPA279" s="110"/>
      <c r="KPB279" s="110"/>
      <c r="KPC279" s="110"/>
      <c r="KPD279" s="110"/>
      <c r="KPE279" s="110"/>
      <c r="KPF279" s="110"/>
      <c r="KPG279" s="110"/>
      <c r="KPH279" s="110"/>
      <c r="KPI279" s="110"/>
      <c r="KPJ279" s="110"/>
      <c r="KPK279" s="110"/>
      <c r="KPL279" s="110"/>
      <c r="KPM279" s="110"/>
      <c r="KPN279" s="110"/>
      <c r="KPO279" s="110"/>
      <c r="KPP279" s="110"/>
      <c r="KPQ279" s="110"/>
      <c r="KPR279" s="110"/>
      <c r="KPS279" s="110"/>
      <c r="KPT279" s="110"/>
      <c r="KPU279" s="110"/>
      <c r="KPV279" s="110"/>
      <c r="KPW279" s="110"/>
      <c r="KPX279" s="110"/>
      <c r="KPY279" s="110"/>
      <c r="KPZ279" s="110"/>
      <c r="KQA279" s="110"/>
      <c r="KQB279" s="110"/>
      <c r="KQC279" s="110"/>
      <c r="KQD279" s="110"/>
      <c r="KQE279" s="110"/>
      <c r="KQF279" s="110"/>
      <c r="KQG279" s="110"/>
      <c r="KQH279" s="110"/>
      <c r="KQI279" s="110"/>
      <c r="KQJ279" s="110"/>
      <c r="KQK279" s="110"/>
      <c r="KQL279" s="110"/>
      <c r="KQM279" s="110"/>
      <c r="KQN279" s="110"/>
      <c r="KQO279" s="110"/>
      <c r="KQP279" s="110"/>
      <c r="KQQ279" s="110"/>
      <c r="KQR279" s="110"/>
      <c r="KQS279" s="110"/>
      <c r="KQT279" s="110"/>
      <c r="KQU279" s="110"/>
      <c r="KQV279" s="110"/>
      <c r="KQW279" s="110"/>
      <c r="KQX279" s="110"/>
      <c r="KQY279" s="110"/>
      <c r="KQZ279" s="110"/>
      <c r="KRA279" s="110"/>
      <c r="KRB279" s="110"/>
      <c r="KRC279" s="110"/>
      <c r="KRD279" s="110"/>
      <c r="KRE279" s="110"/>
      <c r="KRF279" s="110"/>
      <c r="KRG279" s="110"/>
      <c r="KRH279" s="110"/>
      <c r="KRI279" s="110"/>
      <c r="KRJ279" s="110"/>
      <c r="KRK279" s="110"/>
      <c r="KRL279" s="110"/>
      <c r="KRM279" s="110"/>
      <c r="KRN279" s="110"/>
      <c r="KRO279" s="110"/>
      <c r="KRP279" s="110"/>
      <c r="KRQ279" s="110"/>
      <c r="KRR279" s="110"/>
      <c r="KRS279" s="110"/>
      <c r="KRT279" s="110"/>
      <c r="KRU279" s="110"/>
      <c r="KRV279" s="110"/>
      <c r="KRW279" s="110"/>
      <c r="KRX279" s="110"/>
      <c r="KRY279" s="110"/>
      <c r="KRZ279" s="110"/>
      <c r="KSA279" s="110"/>
      <c r="KSB279" s="110"/>
      <c r="KSC279" s="110"/>
      <c r="KSD279" s="110"/>
      <c r="KSE279" s="110"/>
      <c r="KSF279" s="110"/>
      <c r="KSG279" s="110"/>
      <c r="KSH279" s="110"/>
      <c r="KSI279" s="110"/>
      <c r="KSJ279" s="110"/>
      <c r="KSK279" s="110"/>
      <c r="KSL279" s="110"/>
      <c r="KSM279" s="110"/>
      <c r="KSN279" s="110"/>
      <c r="KSO279" s="110"/>
      <c r="KSP279" s="110"/>
      <c r="KSQ279" s="110"/>
      <c r="KSR279" s="110"/>
      <c r="KSS279" s="110"/>
      <c r="KST279" s="110"/>
      <c r="KSU279" s="110"/>
      <c r="KSV279" s="110"/>
      <c r="KSW279" s="110"/>
      <c r="KSX279" s="110"/>
      <c r="KSY279" s="110"/>
      <c r="KSZ279" s="110"/>
      <c r="KTA279" s="110"/>
      <c r="KTB279" s="110"/>
      <c r="KTC279" s="110"/>
      <c r="KTD279" s="110"/>
      <c r="KTE279" s="110"/>
      <c r="KTF279" s="110"/>
      <c r="KTG279" s="110"/>
      <c r="KTH279" s="110"/>
      <c r="KTI279" s="110"/>
      <c r="KTJ279" s="110"/>
      <c r="KTK279" s="110"/>
      <c r="KTL279" s="110"/>
      <c r="KTM279" s="110"/>
      <c r="KTN279" s="110"/>
      <c r="KTO279" s="110"/>
      <c r="KTP279" s="110"/>
      <c r="KTQ279" s="110"/>
      <c r="KTR279" s="110"/>
      <c r="KTS279" s="110"/>
      <c r="KTT279" s="110"/>
      <c r="KTU279" s="110"/>
      <c r="KTV279" s="110"/>
      <c r="KTW279" s="110"/>
      <c r="KTX279" s="110"/>
      <c r="KTY279" s="110"/>
      <c r="KTZ279" s="110"/>
      <c r="KUA279" s="110"/>
      <c r="KUB279" s="110"/>
      <c r="KUC279" s="110"/>
      <c r="KUD279" s="110"/>
      <c r="KUE279" s="110"/>
      <c r="KUF279" s="110"/>
      <c r="KUG279" s="110"/>
      <c r="KUH279" s="110"/>
      <c r="KUI279" s="110"/>
      <c r="KUJ279" s="110"/>
      <c r="KUK279" s="110"/>
      <c r="KUL279" s="110"/>
      <c r="KUM279" s="110"/>
      <c r="KUN279" s="110"/>
      <c r="KUO279" s="110"/>
      <c r="KUP279" s="110"/>
      <c r="KUQ279" s="110"/>
      <c r="KUR279" s="110"/>
      <c r="KUS279" s="110"/>
      <c r="KUT279" s="110"/>
      <c r="KUU279" s="110"/>
      <c r="KUV279" s="110"/>
      <c r="KUW279" s="110"/>
      <c r="KUX279" s="110"/>
      <c r="KUY279" s="110"/>
      <c r="KUZ279" s="110"/>
      <c r="KVA279" s="110"/>
      <c r="KVB279" s="110"/>
      <c r="KVC279" s="110"/>
      <c r="KVD279" s="110"/>
      <c r="KVE279" s="110"/>
      <c r="KVF279" s="110"/>
      <c r="KVG279" s="110"/>
      <c r="KVH279" s="110"/>
      <c r="KVI279" s="110"/>
      <c r="KVJ279" s="110"/>
      <c r="KVK279" s="110"/>
      <c r="KVL279" s="110"/>
      <c r="KVM279" s="110"/>
      <c r="KVN279" s="110"/>
      <c r="KVO279" s="110"/>
      <c r="KVP279" s="110"/>
      <c r="KVQ279" s="110"/>
      <c r="KVR279" s="110"/>
      <c r="KVS279" s="110"/>
      <c r="KVT279" s="110"/>
      <c r="KVU279" s="110"/>
      <c r="KVV279" s="110"/>
      <c r="KVW279" s="110"/>
      <c r="KVX279" s="110"/>
      <c r="KVY279" s="110"/>
      <c r="KVZ279" s="110"/>
      <c r="KWA279" s="110"/>
      <c r="KWB279" s="110"/>
      <c r="KWC279" s="110"/>
      <c r="KWD279" s="110"/>
      <c r="KWE279" s="110"/>
      <c r="KWF279" s="110"/>
      <c r="KWG279" s="110"/>
      <c r="KWH279" s="110"/>
      <c r="KWI279" s="110"/>
      <c r="KWJ279" s="110"/>
      <c r="KWK279" s="110"/>
      <c r="KWL279" s="110"/>
      <c r="KWM279" s="110"/>
      <c r="KWN279" s="110"/>
      <c r="KWO279" s="110"/>
      <c r="KWP279" s="110"/>
      <c r="KWQ279" s="110"/>
      <c r="KWR279" s="110"/>
      <c r="KWS279" s="110"/>
      <c r="KWT279" s="110"/>
      <c r="KWU279" s="110"/>
      <c r="KWV279" s="110"/>
      <c r="KWW279" s="110"/>
      <c r="KWX279" s="110"/>
      <c r="KWY279" s="110"/>
      <c r="KWZ279" s="110"/>
      <c r="KXA279" s="110"/>
      <c r="KXB279" s="110"/>
      <c r="KXC279" s="110"/>
      <c r="KXD279" s="110"/>
      <c r="KXE279" s="110"/>
      <c r="KXF279" s="110"/>
      <c r="KXG279" s="110"/>
      <c r="KXH279" s="110"/>
      <c r="KXI279" s="110"/>
      <c r="KXJ279" s="110"/>
      <c r="KXK279" s="110"/>
      <c r="KXL279" s="110"/>
      <c r="KXM279" s="110"/>
      <c r="KXN279" s="110"/>
      <c r="KXO279" s="110"/>
      <c r="KXP279" s="110"/>
      <c r="KXQ279" s="110"/>
      <c r="KXR279" s="110"/>
      <c r="KXS279" s="110"/>
      <c r="KXT279" s="110"/>
      <c r="KXU279" s="110"/>
      <c r="KXV279" s="110"/>
      <c r="KXW279" s="110"/>
      <c r="KXX279" s="110"/>
      <c r="KXY279" s="110"/>
      <c r="KXZ279" s="110"/>
      <c r="KYA279" s="110"/>
      <c r="KYB279" s="110"/>
      <c r="KYC279" s="110"/>
      <c r="KYD279" s="110"/>
      <c r="KYE279" s="110"/>
      <c r="KYF279" s="110"/>
      <c r="KYG279" s="110"/>
      <c r="KYH279" s="110"/>
      <c r="KYI279" s="110"/>
      <c r="KYJ279" s="110"/>
      <c r="KYK279" s="110"/>
      <c r="KYL279" s="110"/>
      <c r="KYM279" s="110"/>
      <c r="KYN279" s="110"/>
      <c r="KYO279" s="110"/>
      <c r="KYP279" s="110"/>
      <c r="KYQ279" s="110"/>
      <c r="KYR279" s="110"/>
      <c r="KYS279" s="110"/>
      <c r="KYT279" s="110"/>
      <c r="KYU279" s="110"/>
      <c r="KYV279" s="110"/>
      <c r="KYW279" s="110"/>
      <c r="KYX279" s="110"/>
      <c r="KYY279" s="110"/>
      <c r="KYZ279" s="110"/>
      <c r="KZA279" s="110"/>
      <c r="KZB279" s="110"/>
      <c r="KZC279" s="110"/>
      <c r="KZD279" s="110"/>
      <c r="KZE279" s="110"/>
      <c r="KZF279" s="110"/>
      <c r="KZG279" s="110"/>
      <c r="KZH279" s="110"/>
      <c r="KZI279" s="110"/>
      <c r="KZJ279" s="110"/>
      <c r="KZK279" s="110"/>
      <c r="KZL279" s="110"/>
      <c r="KZM279" s="110"/>
      <c r="KZN279" s="110"/>
      <c r="KZO279" s="110"/>
      <c r="KZP279" s="110"/>
      <c r="KZQ279" s="110"/>
      <c r="KZR279" s="110"/>
      <c r="KZS279" s="110"/>
      <c r="KZT279" s="110"/>
      <c r="KZU279" s="110"/>
      <c r="KZV279" s="110"/>
      <c r="KZW279" s="110"/>
      <c r="KZX279" s="110"/>
      <c r="KZY279" s="110"/>
      <c r="KZZ279" s="110"/>
      <c r="LAA279" s="110"/>
      <c r="LAB279" s="110"/>
      <c r="LAC279" s="110"/>
      <c r="LAD279" s="110"/>
      <c r="LAE279" s="110"/>
      <c r="LAF279" s="110"/>
      <c r="LAG279" s="110"/>
      <c r="LAH279" s="110"/>
      <c r="LAI279" s="110"/>
      <c r="LAJ279" s="110"/>
      <c r="LAK279" s="110"/>
      <c r="LAL279" s="110"/>
      <c r="LAM279" s="110"/>
      <c r="LAN279" s="110"/>
      <c r="LAO279" s="110"/>
      <c r="LAP279" s="110"/>
      <c r="LAQ279" s="110"/>
      <c r="LAR279" s="110"/>
      <c r="LAS279" s="110"/>
      <c r="LAT279" s="110"/>
      <c r="LAU279" s="110"/>
      <c r="LAV279" s="110"/>
      <c r="LAW279" s="110"/>
      <c r="LAX279" s="110"/>
      <c r="LAY279" s="110"/>
      <c r="LAZ279" s="110"/>
      <c r="LBA279" s="110"/>
      <c r="LBB279" s="110"/>
      <c r="LBC279" s="110"/>
      <c r="LBD279" s="110"/>
      <c r="LBE279" s="110"/>
      <c r="LBF279" s="110"/>
      <c r="LBG279" s="110"/>
      <c r="LBH279" s="110"/>
      <c r="LBI279" s="110"/>
      <c r="LBJ279" s="110"/>
      <c r="LBK279" s="110"/>
      <c r="LBL279" s="110"/>
      <c r="LBM279" s="110"/>
      <c r="LBN279" s="110"/>
      <c r="LBO279" s="110"/>
      <c r="LBP279" s="110"/>
      <c r="LBQ279" s="110"/>
      <c r="LBR279" s="110"/>
      <c r="LBS279" s="110"/>
      <c r="LBT279" s="110"/>
      <c r="LBU279" s="110"/>
      <c r="LBV279" s="110"/>
      <c r="LBW279" s="110"/>
      <c r="LBX279" s="110"/>
      <c r="LBY279" s="110"/>
      <c r="LBZ279" s="110"/>
      <c r="LCA279" s="110"/>
      <c r="LCB279" s="110"/>
      <c r="LCC279" s="110"/>
      <c r="LCD279" s="110"/>
      <c r="LCE279" s="110"/>
      <c r="LCF279" s="110"/>
      <c r="LCG279" s="110"/>
      <c r="LCH279" s="110"/>
      <c r="LCI279" s="110"/>
      <c r="LCJ279" s="110"/>
      <c r="LCK279" s="110"/>
      <c r="LCL279" s="110"/>
      <c r="LCM279" s="110"/>
      <c r="LCN279" s="110"/>
      <c r="LCO279" s="110"/>
      <c r="LCP279" s="110"/>
      <c r="LCQ279" s="110"/>
      <c r="LCR279" s="110"/>
      <c r="LCS279" s="110"/>
      <c r="LCT279" s="110"/>
      <c r="LCU279" s="110"/>
      <c r="LCV279" s="110"/>
      <c r="LCW279" s="110"/>
      <c r="LCX279" s="110"/>
      <c r="LCY279" s="110"/>
      <c r="LCZ279" s="110"/>
      <c r="LDA279" s="110"/>
      <c r="LDB279" s="110"/>
      <c r="LDC279" s="110"/>
      <c r="LDD279" s="110"/>
      <c r="LDE279" s="110"/>
      <c r="LDF279" s="110"/>
      <c r="LDG279" s="110"/>
      <c r="LDH279" s="110"/>
      <c r="LDI279" s="110"/>
      <c r="LDJ279" s="110"/>
      <c r="LDK279" s="110"/>
      <c r="LDL279" s="110"/>
      <c r="LDM279" s="110"/>
      <c r="LDN279" s="110"/>
      <c r="LDO279" s="110"/>
      <c r="LDP279" s="110"/>
      <c r="LDQ279" s="110"/>
      <c r="LDR279" s="110"/>
      <c r="LDS279" s="110"/>
      <c r="LDT279" s="110"/>
      <c r="LDU279" s="110"/>
      <c r="LDV279" s="110"/>
      <c r="LDW279" s="110"/>
      <c r="LDX279" s="110"/>
      <c r="LDY279" s="110"/>
      <c r="LDZ279" s="110"/>
      <c r="LEA279" s="110"/>
      <c r="LEB279" s="110"/>
      <c r="LEC279" s="110"/>
      <c r="LED279" s="110"/>
      <c r="LEE279" s="110"/>
      <c r="LEF279" s="110"/>
      <c r="LEG279" s="110"/>
      <c r="LEH279" s="110"/>
      <c r="LEI279" s="110"/>
      <c r="LEJ279" s="110"/>
      <c r="LEK279" s="110"/>
      <c r="LEL279" s="110"/>
      <c r="LEM279" s="110"/>
      <c r="LEN279" s="110"/>
      <c r="LEO279" s="110"/>
      <c r="LEP279" s="110"/>
      <c r="LEQ279" s="110"/>
      <c r="LER279" s="110"/>
      <c r="LES279" s="110"/>
      <c r="LET279" s="110"/>
      <c r="LEU279" s="110"/>
      <c r="LEV279" s="110"/>
      <c r="LEW279" s="110"/>
      <c r="LEX279" s="110"/>
      <c r="LEY279" s="110"/>
      <c r="LEZ279" s="110"/>
      <c r="LFA279" s="110"/>
      <c r="LFB279" s="110"/>
      <c r="LFC279" s="110"/>
      <c r="LFD279" s="110"/>
      <c r="LFE279" s="110"/>
      <c r="LFF279" s="110"/>
      <c r="LFG279" s="110"/>
      <c r="LFH279" s="110"/>
      <c r="LFI279" s="110"/>
      <c r="LFJ279" s="110"/>
      <c r="LFK279" s="110"/>
      <c r="LFL279" s="110"/>
      <c r="LFM279" s="110"/>
      <c r="LFN279" s="110"/>
      <c r="LFO279" s="110"/>
      <c r="LFP279" s="110"/>
      <c r="LFQ279" s="110"/>
      <c r="LFR279" s="110"/>
      <c r="LFS279" s="110"/>
      <c r="LFT279" s="110"/>
      <c r="LFU279" s="110"/>
      <c r="LFV279" s="110"/>
      <c r="LFW279" s="110"/>
      <c r="LFX279" s="110"/>
      <c r="LFY279" s="110"/>
      <c r="LFZ279" s="110"/>
      <c r="LGA279" s="110"/>
      <c r="LGB279" s="110"/>
      <c r="LGC279" s="110"/>
      <c r="LGD279" s="110"/>
      <c r="LGE279" s="110"/>
      <c r="LGF279" s="110"/>
      <c r="LGG279" s="110"/>
      <c r="LGH279" s="110"/>
      <c r="LGI279" s="110"/>
      <c r="LGJ279" s="110"/>
      <c r="LGK279" s="110"/>
      <c r="LGL279" s="110"/>
      <c r="LGM279" s="110"/>
      <c r="LGN279" s="110"/>
      <c r="LGO279" s="110"/>
      <c r="LGP279" s="110"/>
      <c r="LGQ279" s="110"/>
      <c r="LGR279" s="110"/>
      <c r="LGS279" s="110"/>
      <c r="LGT279" s="110"/>
      <c r="LGU279" s="110"/>
      <c r="LGV279" s="110"/>
      <c r="LGW279" s="110"/>
      <c r="LGX279" s="110"/>
      <c r="LGY279" s="110"/>
      <c r="LGZ279" s="110"/>
      <c r="LHA279" s="110"/>
      <c r="LHB279" s="110"/>
      <c r="LHC279" s="110"/>
      <c r="LHD279" s="110"/>
      <c r="LHE279" s="110"/>
      <c r="LHF279" s="110"/>
      <c r="LHG279" s="110"/>
      <c r="LHH279" s="110"/>
      <c r="LHI279" s="110"/>
      <c r="LHJ279" s="110"/>
      <c r="LHK279" s="110"/>
      <c r="LHL279" s="110"/>
      <c r="LHM279" s="110"/>
      <c r="LHN279" s="110"/>
      <c r="LHO279" s="110"/>
      <c r="LHP279" s="110"/>
      <c r="LHQ279" s="110"/>
      <c r="LHR279" s="110"/>
      <c r="LHS279" s="110"/>
      <c r="LHT279" s="110"/>
      <c r="LHU279" s="110"/>
      <c r="LHV279" s="110"/>
      <c r="LHW279" s="110"/>
      <c r="LHX279" s="110"/>
      <c r="LHY279" s="110"/>
      <c r="LHZ279" s="110"/>
      <c r="LIA279" s="110"/>
      <c r="LIB279" s="110"/>
      <c r="LIC279" s="110"/>
      <c r="LID279" s="110"/>
      <c r="LIE279" s="110"/>
      <c r="LIF279" s="110"/>
      <c r="LIG279" s="110"/>
      <c r="LIH279" s="110"/>
      <c r="LII279" s="110"/>
      <c r="LIJ279" s="110"/>
      <c r="LIK279" s="110"/>
      <c r="LIL279" s="110"/>
      <c r="LIM279" s="110"/>
      <c r="LIN279" s="110"/>
      <c r="LIO279" s="110"/>
      <c r="LIP279" s="110"/>
      <c r="LIQ279" s="110"/>
      <c r="LIR279" s="110"/>
      <c r="LIS279" s="110"/>
      <c r="LIT279" s="110"/>
      <c r="LIU279" s="110"/>
      <c r="LIV279" s="110"/>
      <c r="LIW279" s="110"/>
      <c r="LIX279" s="110"/>
      <c r="LIY279" s="110"/>
      <c r="LIZ279" s="110"/>
      <c r="LJA279" s="110"/>
      <c r="LJB279" s="110"/>
      <c r="LJC279" s="110"/>
      <c r="LJD279" s="110"/>
      <c r="LJE279" s="110"/>
      <c r="LJF279" s="110"/>
      <c r="LJG279" s="110"/>
      <c r="LJH279" s="110"/>
      <c r="LJI279" s="110"/>
      <c r="LJJ279" s="110"/>
      <c r="LJK279" s="110"/>
      <c r="LJL279" s="110"/>
      <c r="LJM279" s="110"/>
      <c r="LJN279" s="110"/>
      <c r="LJO279" s="110"/>
      <c r="LJP279" s="110"/>
      <c r="LJQ279" s="110"/>
      <c r="LJR279" s="110"/>
      <c r="LJS279" s="110"/>
      <c r="LJT279" s="110"/>
      <c r="LJU279" s="110"/>
      <c r="LJV279" s="110"/>
      <c r="LJW279" s="110"/>
      <c r="LJX279" s="110"/>
      <c r="LJY279" s="110"/>
      <c r="LJZ279" s="110"/>
      <c r="LKA279" s="110"/>
      <c r="LKB279" s="110"/>
      <c r="LKC279" s="110"/>
      <c r="LKD279" s="110"/>
      <c r="LKE279" s="110"/>
      <c r="LKF279" s="110"/>
      <c r="LKG279" s="110"/>
      <c r="LKH279" s="110"/>
      <c r="LKI279" s="110"/>
      <c r="LKJ279" s="110"/>
      <c r="LKK279" s="110"/>
      <c r="LKL279" s="110"/>
      <c r="LKM279" s="110"/>
      <c r="LKN279" s="110"/>
      <c r="LKO279" s="110"/>
      <c r="LKP279" s="110"/>
      <c r="LKQ279" s="110"/>
      <c r="LKR279" s="110"/>
      <c r="LKS279" s="110"/>
      <c r="LKT279" s="110"/>
      <c r="LKU279" s="110"/>
      <c r="LKV279" s="110"/>
      <c r="LKW279" s="110"/>
      <c r="LKX279" s="110"/>
      <c r="LKY279" s="110"/>
      <c r="LKZ279" s="110"/>
      <c r="LLA279" s="110"/>
      <c r="LLB279" s="110"/>
      <c r="LLC279" s="110"/>
      <c r="LLD279" s="110"/>
      <c r="LLE279" s="110"/>
      <c r="LLF279" s="110"/>
      <c r="LLG279" s="110"/>
      <c r="LLH279" s="110"/>
      <c r="LLI279" s="110"/>
      <c r="LLJ279" s="110"/>
      <c r="LLK279" s="110"/>
      <c r="LLL279" s="110"/>
      <c r="LLM279" s="110"/>
      <c r="LLN279" s="110"/>
      <c r="LLO279" s="110"/>
      <c r="LLP279" s="110"/>
      <c r="LLQ279" s="110"/>
      <c r="LLR279" s="110"/>
      <c r="LLS279" s="110"/>
      <c r="LLT279" s="110"/>
      <c r="LLU279" s="110"/>
      <c r="LLV279" s="110"/>
      <c r="LLW279" s="110"/>
      <c r="LLX279" s="110"/>
      <c r="LLY279" s="110"/>
      <c r="LLZ279" s="110"/>
      <c r="LMA279" s="110"/>
      <c r="LMB279" s="110"/>
      <c r="LMC279" s="110"/>
      <c r="LMD279" s="110"/>
      <c r="LME279" s="110"/>
      <c r="LMF279" s="110"/>
      <c r="LMG279" s="110"/>
      <c r="LMH279" s="110"/>
      <c r="LMI279" s="110"/>
      <c r="LMJ279" s="110"/>
      <c r="LMK279" s="110"/>
      <c r="LML279" s="110"/>
      <c r="LMM279" s="110"/>
      <c r="LMN279" s="110"/>
      <c r="LMO279" s="110"/>
      <c r="LMP279" s="110"/>
      <c r="LMQ279" s="110"/>
      <c r="LMR279" s="110"/>
      <c r="LMS279" s="110"/>
      <c r="LMT279" s="110"/>
      <c r="LMU279" s="110"/>
      <c r="LMV279" s="110"/>
      <c r="LMW279" s="110"/>
      <c r="LMX279" s="110"/>
      <c r="LMY279" s="110"/>
      <c r="LMZ279" s="110"/>
      <c r="LNA279" s="110"/>
      <c r="LNB279" s="110"/>
      <c r="LNC279" s="110"/>
      <c r="LND279" s="110"/>
      <c r="LNE279" s="110"/>
      <c r="LNF279" s="110"/>
      <c r="LNG279" s="110"/>
      <c r="LNH279" s="110"/>
      <c r="LNI279" s="110"/>
      <c r="LNJ279" s="110"/>
      <c r="LNK279" s="110"/>
      <c r="LNL279" s="110"/>
      <c r="LNM279" s="110"/>
      <c r="LNN279" s="110"/>
      <c r="LNO279" s="110"/>
      <c r="LNP279" s="110"/>
      <c r="LNQ279" s="110"/>
      <c r="LNR279" s="110"/>
      <c r="LNS279" s="110"/>
      <c r="LNT279" s="110"/>
      <c r="LNU279" s="110"/>
      <c r="LNV279" s="110"/>
      <c r="LNW279" s="110"/>
      <c r="LNX279" s="110"/>
      <c r="LNY279" s="110"/>
      <c r="LNZ279" s="110"/>
      <c r="LOA279" s="110"/>
      <c r="LOB279" s="110"/>
      <c r="LOC279" s="110"/>
      <c r="LOD279" s="110"/>
      <c r="LOE279" s="110"/>
      <c r="LOF279" s="110"/>
      <c r="LOG279" s="110"/>
      <c r="LOH279" s="110"/>
      <c r="LOI279" s="110"/>
      <c r="LOJ279" s="110"/>
      <c r="LOK279" s="110"/>
      <c r="LOL279" s="110"/>
      <c r="LOM279" s="110"/>
      <c r="LON279" s="110"/>
      <c r="LOO279" s="110"/>
      <c r="LOP279" s="110"/>
      <c r="LOQ279" s="110"/>
      <c r="LOR279" s="110"/>
      <c r="LOS279" s="110"/>
      <c r="LOT279" s="110"/>
      <c r="LOU279" s="110"/>
      <c r="LOV279" s="110"/>
      <c r="LOW279" s="110"/>
      <c r="LOX279" s="110"/>
      <c r="LOY279" s="110"/>
      <c r="LOZ279" s="110"/>
      <c r="LPA279" s="110"/>
      <c r="LPB279" s="110"/>
      <c r="LPC279" s="110"/>
      <c r="LPD279" s="110"/>
      <c r="LPE279" s="110"/>
      <c r="LPF279" s="110"/>
      <c r="LPG279" s="110"/>
      <c r="LPH279" s="110"/>
      <c r="LPI279" s="110"/>
      <c r="LPJ279" s="110"/>
      <c r="LPK279" s="110"/>
      <c r="LPL279" s="110"/>
      <c r="LPM279" s="110"/>
      <c r="LPN279" s="110"/>
      <c r="LPO279" s="110"/>
      <c r="LPP279" s="110"/>
      <c r="LPQ279" s="110"/>
      <c r="LPR279" s="110"/>
      <c r="LPS279" s="110"/>
      <c r="LPT279" s="110"/>
      <c r="LPU279" s="110"/>
      <c r="LPV279" s="110"/>
      <c r="LPW279" s="110"/>
      <c r="LPX279" s="110"/>
      <c r="LPY279" s="110"/>
      <c r="LPZ279" s="110"/>
      <c r="LQA279" s="110"/>
      <c r="LQB279" s="110"/>
      <c r="LQC279" s="110"/>
      <c r="LQD279" s="110"/>
      <c r="LQE279" s="110"/>
      <c r="LQF279" s="110"/>
      <c r="LQG279" s="110"/>
      <c r="LQH279" s="110"/>
      <c r="LQI279" s="110"/>
      <c r="LQJ279" s="110"/>
      <c r="LQK279" s="110"/>
      <c r="LQL279" s="110"/>
      <c r="LQM279" s="110"/>
      <c r="LQN279" s="110"/>
      <c r="LQO279" s="110"/>
      <c r="LQP279" s="110"/>
      <c r="LQQ279" s="110"/>
      <c r="LQR279" s="110"/>
      <c r="LQS279" s="110"/>
      <c r="LQT279" s="110"/>
      <c r="LQU279" s="110"/>
      <c r="LQV279" s="110"/>
      <c r="LQW279" s="110"/>
      <c r="LQX279" s="110"/>
      <c r="LQY279" s="110"/>
      <c r="LQZ279" s="110"/>
      <c r="LRA279" s="110"/>
      <c r="LRB279" s="110"/>
      <c r="LRC279" s="110"/>
      <c r="LRD279" s="110"/>
      <c r="LRE279" s="110"/>
      <c r="LRF279" s="110"/>
      <c r="LRG279" s="110"/>
      <c r="LRH279" s="110"/>
      <c r="LRI279" s="110"/>
      <c r="LRJ279" s="110"/>
      <c r="LRK279" s="110"/>
      <c r="LRL279" s="110"/>
      <c r="LRM279" s="110"/>
      <c r="LRN279" s="110"/>
      <c r="LRO279" s="110"/>
      <c r="LRP279" s="110"/>
      <c r="LRQ279" s="110"/>
      <c r="LRR279" s="110"/>
      <c r="LRS279" s="110"/>
      <c r="LRT279" s="110"/>
      <c r="LRU279" s="110"/>
      <c r="LRV279" s="110"/>
      <c r="LRW279" s="110"/>
      <c r="LRX279" s="110"/>
      <c r="LRY279" s="110"/>
      <c r="LRZ279" s="110"/>
      <c r="LSA279" s="110"/>
      <c r="LSB279" s="110"/>
      <c r="LSC279" s="110"/>
      <c r="LSD279" s="110"/>
      <c r="LSE279" s="110"/>
      <c r="LSF279" s="110"/>
      <c r="LSG279" s="110"/>
      <c r="LSH279" s="110"/>
      <c r="LSI279" s="110"/>
      <c r="LSJ279" s="110"/>
      <c r="LSK279" s="110"/>
      <c r="LSL279" s="110"/>
      <c r="LSM279" s="110"/>
      <c r="LSN279" s="110"/>
      <c r="LSO279" s="110"/>
      <c r="LSP279" s="110"/>
      <c r="LSQ279" s="110"/>
      <c r="LSR279" s="110"/>
      <c r="LSS279" s="110"/>
      <c r="LST279" s="110"/>
      <c r="LSU279" s="110"/>
      <c r="LSV279" s="110"/>
      <c r="LSW279" s="110"/>
      <c r="LSX279" s="110"/>
      <c r="LSY279" s="110"/>
      <c r="LSZ279" s="110"/>
      <c r="LTA279" s="110"/>
      <c r="LTB279" s="110"/>
      <c r="LTC279" s="110"/>
      <c r="LTD279" s="110"/>
      <c r="LTE279" s="110"/>
      <c r="LTF279" s="110"/>
      <c r="LTG279" s="110"/>
      <c r="LTH279" s="110"/>
      <c r="LTI279" s="110"/>
      <c r="LTJ279" s="110"/>
      <c r="LTK279" s="110"/>
      <c r="LTL279" s="110"/>
      <c r="LTM279" s="110"/>
      <c r="LTN279" s="110"/>
      <c r="LTO279" s="110"/>
      <c r="LTP279" s="110"/>
      <c r="LTQ279" s="110"/>
      <c r="LTR279" s="110"/>
      <c r="LTS279" s="110"/>
      <c r="LTT279" s="110"/>
      <c r="LTU279" s="110"/>
      <c r="LTV279" s="110"/>
      <c r="LTW279" s="110"/>
      <c r="LTX279" s="110"/>
      <c r="LTY279" s="110"/>
      <c r="LTZ279" s="110"/>
      <c r="LUA279" s="110"/>
      <c r="LUB279" s="110"/>
      <c r="LUC279" s="110"/>
      <c r="LUD279" s="110"/>
      <c r="LUE279" s="110"/>
      <c r="LUF279" s="110"/>
      <c r="LUG279" s="110"/>
      <c r="LUH279" s="110"/>
      <c r="LUI279" s="110"/>
      <c r="LUJ279" s="110"/>
      <c r="LUK279" s="110"/>
      <c r="LUL279" s="110"/>
      <c r="LUM279" s="110"/>
      <c r="LUN279" s="110"/>
      <c r="LUO279" s="110"/>
      <c r="LUP279" s="110"/>
      <c r="LUQ279" s="110"/>
      <c r="LUR279" s="110"/>
      <c r="LUS279" s="110"/>
      <c r="LUT279" s="110"/>
      <c r="LUU279" s="110"/>
      <c r="LUV279" s="110"/>
      <c r="LUW279" s="110"/>
      <c r="LUX279" s="110"/>
      <c r="LUY279" s="110"/>
      <c r="LUZ279" s="110"/>
      <c r="LVA279" s="110"/>
      <c r="LVB279" s="110"/>
      <c r="LVC279" s="110"/>
      <c r="LVD279" s="110"/>
      <c r="LVE279" s="110"/>
      <c r="LVF279" s="110"/>
      <c r="LVG279" s="110"/>
      <c r="LVH279" s="110"/>
      <c r="LVI279" s="110"/>
      <c r="LVJ279" s="110"/>
      <c r="LVK279" s="110"/>
      <c r="LVL279" s="110"/>
      <c r="LVM279" s="110"/>
      <c r="LVN279" s="110"/>
      <c r="LVO279" s="110"/>
      <c r="LVP279" s="110"/>
      <c r="LVQ279" s="110"/>
      <c r="LVR279" s="110"/>
      <c r="LVS279" s="110"/>
      <c r="LVT279" s="110"/>
      <c r="LVU279" s="110"/>
      <c r="LVV279" s="110"/>
      <c r="LVW279" s="110"/>
      <c r="LVX279" s="110"/>
      <c r="LVY279" s="110"/>
      <c r="LVZ279" s="110"/>
      <c r="LWA279" s="110"/>
      <c r="LWB279" s="110"/>
      <c r="LWC279" s="110"/>
      <c r="LWD279" s="110"/>
      <c r="LWE279" s="110"/>
      <c r="LWF279" s="110"/>
      <c r="LWG279" s="110"/>
      <c r="LWH279" s="110"/>
      <c r="LWI279" s="110"/>
      <c r="LWJ279" s="110"/>
      <c r="LWK279" s="110"/>
      <c r="LWL279" s="110"/>
      <c r="LWM279" s="110"/>
      <c r="LWN279" s="110"/>
      <c r="LWO279" s="110"/>
      <c r="LWP279" s="110"/>
      <c r="LWQ279" s="110"/>
      <c r="LWR279" s="110"/>
      <c r="LWS279" s="110"/>
      <c r="LWT279" s="110"/>
      <c r="LWU279" s="110"/>
      <c r="LWV279" s="110"/>
      <c r="LWW279" s="110"/>
      <c r="LWX279" s="110"/>
      <c r="LWY279" s="110"/>
      <c r="LWZ279" s="110"/>
      <c r="LXA279" s="110"/>
      <c r="LXB279" s="110"/>
      <c r="LXC279" s="110"/>
      <c r="LXD279" s="110"/>
      <c r="LXE279" s="110"/>
      <c r="LXF279" s="110"/>
      <c r="LXG279" s="110"/>
      <c r="LXH279" s="110"/>
      <c r="LXI279" s="110"/>
      <c r="LXJ279" s="110"/>
      <c r="LXK279" s="110"/>
      <c r="LXL279" s="110"/>
      <c r="LXM279" s="110"/>
      <c r="LXN279" s="110"/>
      <c r="LXO279" s="110"/>
      <c r="LXP279" s="110"/>
      <c r="LXQ279" s="110"/>
      <c r="LXR279" s="110"/>
      <c r="LXS279" s="110"/>
      <c r="LXT279" s="110"/>
      <c r="LXU279" s="110"/>
      <c r="LXV279" s="110"/>
      <c r="LXW279" s="110"/>
      <c r="LXX279" s="110"/>
      <c r="LXY279" s="110"/>
      <c r="LXZ279" s="110"/>
      <c r="LYA279" s="110"/>
      <c r="LYB279" s="110"/>
      <c r="LYC279" s="110"/>
      <c r="LYD279" s="110"/>
      <c r="LYE279" s="110"/>
      <c r="LYF279" s="110"/>
      <c r="LYG279" s="110"/>
      <c r="LYH279" s="110"/>
      <c r="LYI279" s="110"/>
      <c r="LYJ279" s="110"/>
      <c r="LYK279" s="110"/>
      <c r="LYL279" s="110"/>
      <c r="LYM279" s="110"/>
      <c r="LYN279" s="110"/>
      <c r="LYO279" s="110"/>
      <c r="LYP279" s="110"/>
      <c r="LYQ279" s="110"/>
      <c r="LYR279" s="110"/>
      <c r="LYS279" s="110"/>
      <c r="LYT279" s="110"/>
      <c r="LYU279" s="110"/>
      <c r="LYV279" s="110"/>
      <c r="LYW279" s="110"/>
      <c r="LYX279" s="110"/>
      <c r="LYY279" s="110"/>
      <c r="LYZ279" s="110"/>
      <c r="LZA279" s="110"/>
      <c r="LZB279" s="110"/>
      <c r="LZC279" s="110"/>
      <c r="LZD279" s="110"/>
      <c r="LZE279" s="110"/>
      <c r="LZF279" s="110"/>
      <c r="LZG279" s="110"/>
      <c r="LZH279" s="110"/>
      <c r="LZI279" s="110"/>
      <c r="LZJ279" s="110"/>
      <c r="LZK279" s="110"/>
      <c r="LZL279" s="110"/>
      <c r="LZM279" s="110"/>
      <c r="LZN279" s="110"/>
      <c r="LZO279" s="110"/>
      <c r="LZP279" s="110"/>
      <c r="LZQ279" s="110"/>
      <c r="LZR279" s="110"/>
      <c r="LZS279" s="110"/>
      <c r="LZT279" s="110"/>
      <c r="LZU279" s="110"/>
      <c r="LZV279" s="110"/>
      <c r="LZW279" s="110"/>
      <c r="LZX279" s="110"/>
      <c r="LZY279" s="110"/>
      <c r="LZZ279" s="110"/>
      <c r="MAA279" s="110"/>
      <c r="MAB279" s="110"/>
      <c r="MAC279" s="110"/>
      <c r="MAD279" s="110"/>
      <c r="MAE279" s="110"/>
      <c r="MAF279" s="110"/>
      <c r="MAG279" s="110"/>
      <c r="MAH279" s="110"/>
      <c r="MAI279" s="110"/>
      <c r="MAJ279" s="110"/>
      <c r="MAK279" s="110"/>
      <c r="MAL279" s="110"/>
      <c r="MAM279" s="110"/>
      <c r="MAN279" s="110"/>
      <c r="MAO279" s="110"/>
      <c r="MAP279" s="110"/>
      <c r="MAQ279" s="110"/>
      <c r="MAR279" s="110"/>
      <c r="MAS279" s="110"/>
      <c r="MAT279" s="110"/>
      <c r="MAU279" s="110"/>
      <c r="MAV279" s="110"/>
      <c r="MAW279" s="110"/>
      <c r="MAX279" s="110"/>
      <c r="MAY279" s="110"/>
      <c r="MAZ279" s="110"/>
      <c r="MBA279" s="110"/>
      <c r="MBB279" s="110"/>
      <c r="MBC279" s="110"/>
      <c r="MBD279" s="110"/>
      <c r="MBE279" s="110"/>
      <c r="MBF279" s="110"/>
      <c r="MBG279" s="110"/>
      <c r="MBH279" s="110"/>
      <c r="MBI279" s="110"/>
      <c r="MBJ279" s="110"/>
      <c r="MBK279" s="110"/>
      <c r="MBL279" s="110"/>
      <c r="MBM279" s="110"/>
      <c r="MBN279" s="110"/>
      <c r="MBO279" s="110"/>
      <c r="MBP279" s="110"/>
      <c r="MBQ279" s="110"/>
      <c r="MBR279" s="110"/>
      <c r="MBS279" s="110"/>
      <c r="MBT279" s="110"/>
      <c r="MBU279" s="110"/>
      <c r="MBV279" s="110"/>
      <c r="MBW279" s="110"/>
      <c r="MBX279" s="110"/>
      <c r="MBY279" s="110"/>
      <c r="MBZ279" s="110"/>
      <c r="MCA279" s="110"/>
      <c r="MCB279" s="110"/>
      <c r="MCC279" s="110"/>
      <c r="MCD279" s="110"/>
      <c r="MCE279" s="110"/>
      <c r="MCF279" s="110"/>
      <c r="MCG279" s="110"/>
      <c r="MCH279" s="110"/>
      <c r="MCI279" s="110"/>
      <c r="MCJ279" s="110"/>
      <c r="MCK279" s="110"/>
      <c r="MCL279" s="110"/>
      <c r="MCM279" s="110"/>
      <c r="MCN279" s="110"/>
      <c r="MCO279" s="110"/>
      <c r="MCP279" s="110"/>
      <c r="MCQ279" s="110"/>
      <c r="MCR279" s="110"/>
      <c r="MCS279" s="110"/>
      <c r="MCT279" s="110"/>
      <c r="MCU279" s="110"/>
      <c r="MCV279" s="110"/>
      <c r="MCW279" s="110"/>
      <c r="MCX279" s="110"/>
      <c r="MCY279" s="110"/>
      <c r="MCZ279" s="110"/>
      <c r="MDA279" s="110"/>
      <c r="MDB279" s="110"/>
      <c r="MDC279" s="110"/>
      <c r="MDD279" s="110"/>
      <c r="MDE279" s="110"/>
      <c r="MDF279" s="110"/>
      <c r="MDG279" s="110"/>
      <c r="MDH279" s="110"/>
      <c r="MDI279" s="110"/>
      <c r="MDJ279" s="110"/>
      <c r="MDK279" s="110"/>
      <c r="MDL279" s="110"/>
      <c r="MDM279" s="110"/>
      <c r="MDN279" s="110"/>
      <c r="MDO279" s="110"/>
      <c r="MDP279" s="110"/>
      <c r="MDQ279" s="110"/>
      <c r="MDR279" s="110"/>
      <c r="MDS279" s="110"/>
      <c r="MDT279" s="110"/>
      <c r="MDU279" s="110"/>
      <c r="MDV279" s="110"/>
      <c r="MDW279" s="110"/>
      <c r="MDX279" s="110"/>
      <c r="MDY279" s="110"/>
      <c r="MDZ279" s="110"/>
      <c r="MEA279" s="110"/>
      <c r="MEB279" s="110"/>
      <c r="MEC279" s="110"/>
      <c r="MED279" s="110"/>
      <c r="MEE279" s="110"/>
      <c r="MEF279" s="110"/>
      <c r="MEG279" s="110"/>
      <c r="MEH279" s="110"/>
      <c r="MEI279" s="110"/>
      <c r="MEJ279" s="110"/>
      <c r="MEK279" s="110"/>
      <c r="MEL279" s="110"/>
      <c r="MEM279" s="110"/>
      <c r="MEN279" s="110"/>
      <c r="MEO279" s="110"/>
      <c r="MEP279" s="110"/>
      <c r="MEQ279" s="110"/>
      <c r="MER279" s="110"/>
      <c r="MES279" s="110"/>
      <c r="MET279" s="110"/>
      <c r="MEU279" s="110"/>
      <c r="MEV279" s="110"/>
      <c r="MEW279" s="110"/>
      <c r="MEX279" s="110"/>
      <c r="MEY279" s="110"/>
      <c r="MEZ279" s="110"/>
      <c r="MFA279" s="110"/>
      <c r="MFB279" s="110"/>
      <c r="MFC279" s="110"/>
      <c r="MFD279" s="110"/>
      <c r="MFE279" s="110"/>
      <c r="MFF279" s="110"/>
      <c r="MFG279" s="110"/>
      <c r="MFH279" s="110"/>
      <c r="MFI279" s="110"/>
      <c r="MFJ279" s="110"/>
      <c r="MFK279" s="110"/>
      <c r="MFL279" s="110"/>
      <c r="MFM279" s="110"/>
      <c r="MFN279" s="110"/>
      <c r="MFO279" s="110"/>
      <c r="MFP279" s="110"/>
      <c r="MFQ279" s="110"/>
      <c r="MFR279" s="110"/>
      <c r="MFS279" s="110"/>
      <c r="MFT279" s="110"/>
      <c r="MFU279" s="110"/>
      <c r="MFV279" s="110"/>
      <c r="MFW279" s="110"/>
      <c r="MFX279" s="110"/>
      <c r="MFY279" s="110"/>
      <c r="MFZ279" s="110"/>
      <c r="MGA279" s="110"/>
      <c r="MGB279" s="110"/>
      <c r="MGC279" s="110"/>
      <c r="MGD279" s="110"/>
      <c r="MGE279" s="110"/>
      <c r="MGF279" s="110"/>
      <c r="MGG279" s="110"/>
      <c r="MGH279" s="110"/>
      <c r="MGI279" s="110"/>
      <c r="MGJ279" s="110"/>
      <c r="MGK279" s="110"/>
      <c r="MGL279" s="110"/>
      <c r="MGM279" s="110"/>
      <c r="MGN279" s="110"/>
      <c r="MGO279" s="110"/>
      <c r="MGP279" s="110"/>
      <c r="MGQ279" s="110"/>
      <c r="MGR279" s="110"/>
      <c r="MGS279" s="110"/>
      <c r="MGT279" s="110"/>
      <c r="MGU279" s="110"/>
      <c r="MGV279" s="110"/>
      <c r="MGW279" s="110"/>
      <c r="MGX279" s="110"/>
      <c r="MGY279" s="110"/>
      <c r="MGZ279" s="110"/>
      <c r="MHA279" s="110"/>
      <c r="MHB279" s="110"/>
      <c r="MHC279" s="110"/>
      <c r="MHD279" s="110"/>
      <c r="MHE279" s="110"/>
      <c r="MHF279" s="110"/>
      <c r="MHG279" s="110"/>
      <c r="MHH279" s="110"/>
      <c r="MHI279" s="110"/>
      <c r="MHJ279" s="110"/>
      <c r="MHK279" s="110"/>
      <c r="MHL279" s="110"/>
      <c r="MHM279" s="110"/>
      <c r="MHN279" s="110"/>
      <c r="MHO279" s="110"/>
      <c r="MHP279" s="110"/>
      <c r="MHQ279" s="110"/>
      <c r="MHR279" s="110"/>
      <c r="MHS279" s="110"/>
      <c r="MHT279" s="110"/>
      <c r="MHU279" s="110"/>
      <c r="MHV279" s="110"/>
      <c r="MHW279" s="110"/>
      <c r="MHX279" s="110"/>
      <c r="MHY279" s="110"/>
      <c r="MHZ279" s="110"/>
      <c r="MIA279" s="110"/>
      <c r="MIB279" s="110"/>
      <c r="MIC279" s="110"/>
      <c r="MID279" s="110"/>
      <c r="MIE279" s="110"/>
      <c r="MIF279" s="110"/>
      <c r="MIG279" s="110"/>
      <c r="MIH279" s="110"/>
      <c r="MII279" s="110"/>
      <c r="MIJ279" s="110"/>
      <c r="MIK279" s="110"/>
      <c r="MIL279" s="110"/>
      <c r="MIM279" s="110"/>
      <c r="MIN279" s="110"/>
      <c r="MIO279" s="110"/>
      <c r="MIP279" s="110"/>
      <c r="MIQ279" s="110"/>
      <c r="MIR279" s="110"/>
      <c r="MIS279" s="110"/>
      <c r="MIT279" s="110"/>
      <c r="MIU279" s="110"/>
      <c r="MIV279" s="110"/>
      <c r="MIW279" s="110"/>
      <c r="MIX279" s="110"/>
      <c r="MIY279" s="110"/>
      <c r="MIZ279" s="110"/>
      <c r="MJA279" s="110"/>
      <c r="MJB279" s="110"/>
      <c r="MJC279" s="110"/>
      <c r="MJD279" s="110"/>
      <c r="MJE279" s="110"/>
      <c r="MJF279" s="110"/>
      <c r="MJG279" s="110"/>
      <c r="MJH279" s="110"/>
      <c r="MJI279" s="110"/>
      <c r="MJJ279" s="110"/>
      <c r="MJK279" s="110"/>
      <c r="MJL279" s="110"/>
      <c r="MJM279" s="110"/>
      <c r="MJN279" s="110"/>
      <c r="MJO279" s="110"/>
      <c r="MJP279" s="110"/>
      <c r="MJQ279" s="110"/>
      <c r="MJR279" s="110"/>
      <c r="MJS279" s="110"/>
      <c r="MJT279" s="110"/>
      <c r="MJU279" s="110"/>
      <c r="MJV279" s="110"/>
      <c r="MJW279" s="110"/>
      <c r="MJX279" s="110"/>
      <c r="MJY279" s="110"/>
      <c r="MJZ279" s="110"/>
      <c r="MKA279" s="110"/>
      <c r="MKB279" s="110"/>
      <c r="MKC279" s="110"/>
      <c r="MKD279" s="110"/>
      <c r="MKE279" s="110"/>
      <c r="MKF279" s="110"/>
      <c r="MKG279" s="110"/>
      <c r="MKH279" s="110"/>
      <c r="MKI279" s="110"/>
      <c r="MKJ279" s="110"/>
      <c r="MKK279" s="110"/>
      <c r="MKL279" s="110"/>
      <c r="MKM279" s="110"/>
      <c r="MKN279" s="110"/>
      <c r="MKO279" s="110"/>
      <c r="MKP279" s="110"/>
      <c r="MKQ279" s="110"/>
      <c r="MKR279" s="110"/>
      <c r="MKS279" s="110"/>
      <c r="MKT279" s="110"/>
      <c r="MKU279" s="110"/>
      <c r="MKV279" s="110"/>
      <c r="MKW279" s="110"/>
      <c r="MKX279" s="110"/>
      <c r="MKY279" s="110"/>
      <c r="MKZ279" s="110"/>
      <c r="MLA279" s="110"/>
      <c r="MLB279" s="110"/>
      <c r="MLC279" s="110"/>
      <c r="MLD279" s="110"/>
      <c r="MLE279" s="110"/>
      <c r="MLF279" s="110"/>
      <c r="MLG279" s="110"/>
      <c r="MLH279" s="110"/>
      <c r="MLI279" s="110"/>
      <c r="MLJ279" s="110"/>
      <c r="MLK279" s="110"/>
      <c r="MLL279" s="110"/>
      <c r="MLM279" s="110"/>
      <c r="MLN279" s="110"/>
      <c r="MLO279" s="110"/>
      <c r="MLP279" s="110"/>
      <c r="MLQ279" s="110"/>
      <c r="MLR279" s="110"/>
      <c r="MLS279" s="110"/>
      <c r="MLT279" s="110"/>
      <c r="MLU279" s="110"/>
      <c r="MLV279" s="110"/>
      <c r="MLW279" s="110"/>
      <c r="MLX279" s="110"/>
      <c r="MLY279" s="110"/>
      <c r="MLZ279" s="110"/>
      <c r="MMA279" s="110"/>
      <c r="MMB279" s="110"/>
      <c r="MMC279" s="110"/>
      <c r="MMD279" s="110"/>
      <c r="MME279" s="110"/>
      <c r="MMF279" s="110"/>
      <c r="MMG279" s="110"/>
      <c r="MMH279" s="110"/>
      <c r="MMI279" s="110"/>
      <c r="MMJ279" s="110"/>
      <c r="MMK279" s="110"/>
      <c r="MML279" s="110"/>
      <c r="MMM279" s="110"/>
      <c r="MMN279" s="110"/>
      <c r="MMO279" s="110"/>
      <c r="MMP279" s="110"/>
      <c r="MMQ279" s="110"/>
      <c r="MMR279" s="110"/>
      <c r="MMS279" s="110"/>
      <c r="MMT279" s="110"/>
      <c r="MMU279" s="110"/>
      <c r="MMV279" s="110"/>
      <c r="MMW279" s="110"/>
      <c r="MMX279" s="110"/>
      <c r="MMY279" s="110"/>
      <c r="MMZ279" s="110"/>
      <c r="MNA279" s="110"/>
      <c r="MNB279" s="110"/>
      <c r="MNC279" s="110"/>
      <c r="MND279" s="110"/>
      <c r="MNE279" s="110"/>
      <c r="MNF279" s="110"/>
      <c r="MNG279" s="110"/>
      <c r="MNH279" s="110"/>
      <c r="MNI279" s="110"/>
      <c r="MNJ279" s="110"/>
      <c r="MNK279" s="110"/>
      <c r="MNL279" s="110"/>
      <c r="MNM279" s="110"/>
      <c r="MNN279" s="110"/>
      <c r="MNO279" s="110"/>
      <c r="MNP279" s="110"/>
      <c r="MNQ279" s="110"/>
      <c r="MNR279" s="110"/>
      <c r="MNS279" s="110"/>
      <c r="MNT279" s="110"/>
      <c r="MNU279" s="110"/>
      <c r="MNV279" s="110"/>
      <c r="MNW279" s="110"/>
      <c r="MNX279" s="110"/>
      <c r="MNY279" s="110"/>
      <c r="MNZ279" s="110"/>
      <c r="MOA279" s="110"/>
      <c r="MOB279" s="110"/>
      <c r="MOC279" s="110"/>
      <c r="MOD279" s="110"/>
      <c r="MOE279" s="110"/>
      <c r="MOF279" s="110"/>
      <c r="MOG279" s="110"/>
      <c r="MOH279" s="110"/>
      <c r="MOI279" s="110"/>
      <c r="MOJ279" s="110"/>
      <c r="MOK279" s="110"/>
      <c r="MOL279" s="110"/>
      <c r="MOM279" s="110"/>
      <c r="MON279" s="110"/>
      <c r="MOO279" s="110"/>
      <c r="MOP279" s="110"/>
      <c r="MOQ279" s="110"/>
      <c r="MOR279" s="110"/>
      <c r="MOS279" s="110"/>
      <c r="MOT279" s="110"/>
      <c r="MOU279" s="110"/>
      <c r="MOV279" s="110"/>
      <c r="MOW279" s="110"/>
      <c r="MOX279" s="110"/>
      <c r="MOY279" s="110"/>
      <c r="MOZ279" s="110"/>
      <c r="MPA279" s="110"/>
      <c r="MPB279" s="110"/>
      <c r="MPC279" s="110"/>
      <c r="MPD279" s="110"/>
      <c r="MPE279" s="110"/>
      <c r="MPF279" s="110"/>
      <c r="MPG279" s="110"/>
      <c r="MPH279" s="110"/>
      <c r="MPI279" s="110"/>
      <c r="MPJ279" s="110"/>
      <c r="MPK279" s="110"/>
      <c r="MPL279" s="110"/>
      <c r="MPM279" s="110"/>
      <c r="MPN279" s="110"/>
      <c r="MPO279" s="110"/>
      <c r="MPP279" s="110"/>
      <c r="MPQ279" s="110"/>
      <c r="MPR279" s="110"/>
      <c r="MPS279" s="110"/>
      <c r="MPT279" s="110"/>
      <c r="MPU279" s="110"/>
      <c r="MPV279" s="110"/>
      <c r="MPW279" s="110"/>
      <c r="MPX279" s="110"/>
      <c r="MPY279" s="110"/>
      <c r="MPZ279" s="110"/>
      <c r="MQA279" s="110"/>
      <c r="MQB279" s="110"/>
      <c r="MQC279" s="110"/>
      <c r="MQD279" s="110"/>
      <c r="MQE279" s="110"/>
      <c r="MQF279" s="110"/>
      <c r="MQG279" s="110"/>
      <c r="MQH279" s="110"/>
      <c r="MQI279" s="110"/>
      <c r="MQJ279" s="110"/>
      <c r="MQK279" s="110"/>
      <c r="MQL279" s="110"/>
      <c r="MQM279" s="110"/>
      <c r="MQN279" s="110"/>
      <c r="MQO279" s="110"/>
      <c r="MQP279" s="110"/>
      <c r="MQQ279" s="110"/>
      <c r="MQR279" s="110"/>
      <c r="MQS279" s="110"/>
      <c r="MQT279" s="110"/>
      <c r="MQU279" s="110"/>
      <c r="MQV279" s="110"/>
      <c r="MQW279" s="110"/>
      <c r="MQX279" s="110"/>
      <c r="MQY279" s="110"/>
      <c r="MQZ279" s="110"/>
      <c r="MRA279" s="110"/>
      <c r="MRB279" s="110"/>
      <c r="MRC279" s="110"/>
      <c r="MRD279" s="110"/>
      <c r="MRE279" s="110"/>
      <c r="MRF279" s="110"/>
      <c r="MRG279" s="110"/>
      <c r="MRH279" s="110"/>
      <c r="MRI279" s="110"/>
      <c r="MRJ279" s="110"/>
      <c r="MRK279" s="110"/>
      <c r="MRL279" s="110"/>
      <c r="MRM279" s="110"/>
      <c r="MRN279" s="110"/>
      <c r="MRO279" s="110"/>
      <c r="MRP279" s="110"/>
      <c r="MRQ279" s="110"/>
      <c r="MRR279" s="110"/>
      <c r="MRS279" s="110"/>
      <c r="MRT279" s="110"/>
      <c r="MRU279" s="110"/>
      <c r="MRV279" s="110"/>
      <c r="MRW279" s="110"/>
      <c r="MRX279" s="110"/>
      <c r="MRY279" s="110"/>
      <c r="MRZ279" s="110"/>
      <c r="MSA279" s="110"/>
      <c r="MSB279" s="110"/>
      <c r="MSC279" s="110"/>
      <c r="MSD279" s="110"/>
      <c r="MSE279" s="110"/>
      <c r="MSF279" s="110"/>
      <c r="MSG279" s="110"/>
      <c r="MSH279" s="110"/>
      <c r="MSI279" s="110"/>
      <c r="MSJ279" s="110"/>
      <c r="MSK279" s="110"/>
      <c r="MSL279" s="110"/>
      <c r="MSM279" s="110"/>
      <c r="MSN279" s="110"/>
      <c r="MSO279" s="110"/>
      <c r="MSP279" s="110"/>
      <c r="MSQ279" s="110"/>
      <c r="MSR279" s="110"/>
      <c r="MSS279" s="110"/>
      <c r="MST279" s="110"/>
      <c r="MSU279" s="110"/>
      <c r="MSV279" s="110"/>
      <c r="MSW279" s="110"/>
      <c r="MSX279" s="110"/>
      <c r="MSY279" s="110"/>
      <c r="MSZ279" s="110"/>
      <c r="MTA279" s="110"/>
      <c r="MTB279" s="110"/>
      <c r="MTC279" s="110"/>
      <c r="MTD279" s="110"/>
      <c r="MTE279" s="110"/>
      <c r="MTF279" s="110"/>
      <c r="MTG279" s="110"/>
      <c r="MTH279" s="110"/>
      <c r="MTI279" s="110"/>
      <c r="MTJ279" s="110"/>
      <c r="MTK279" s="110"/>
      <c r="MTL279" s="110"/>
      <c r="MTM279" s="110"/>
      <c r="MTN279" s="110"/>
      <c r="MTO279" s="110"/>
      <c r="MTP279" s="110"/>
      <c r="MTQ279" s="110"/>
      <c r="MTR279" s="110"/>
      <c r="MTS279" s="110"/>
      <c r="MTT279" s="110"/>
      <c r="MTU279" s="110"/>
      <c r="MTV279" s="110"/>
      <c r="MTW279" s="110"/>
      <c r="MTX279" s="110"/>
      <c r="MTY279" s="110"/>
      <c r="MTZ279" s="110"/>
      <c r="MUA279" s="110"/>
      <c r="MUB279" s="110"/>
      <c r="MUC279" s="110"/>
      <c r="MUD279" s="110"/>
      <c r="MUE279" s="110"/>
      <c r="MUF279" s="110"/>
      <c r="MUG279" s="110"/>
      <c r="MUH279" s="110"/>
      <c r="MUI279" s="110"/>
      <c r="MUJ279" s="110"/>
      <c r="MUK279" s="110"/>
      <c r="MUL279" s="110"/>
      <c r="MUM279" s="110"/>
      <c r="MUN279" s="110"/>
      <c r="MUO279" s="110"/>
      <c r="MUP279" s="110"/>
      <c r="MUQ279" s="110"/>
      <c r="MUR279" s="110"/>
      <c r="MUS279" s="110"/>
      <c r="MUT279" s="110"/>
      <c r="MUU279" s="110"/>
      <c r="MUV279" s="110"/>
      <c r="MUW279" s="110"/>
      <c r="MUX279" s="110"/>
      <c r="MUY279" s="110"/>
      <c r="MUZ279" s="110"/>
      <c r="MVA279" s="110"/>
      <c r="MVB279" s="110"/>
      <c r="MVC279" s="110"/>
      <c r="MVD279" s="110"/>
      <c r="MVE279" s="110"/>
      <c r="MVF279" s="110"/>
      <c r="MVG279" s="110"/>
      <c r="MVH279" s="110"/>
      <c r="MVI279" s="110"/>
      <c r="MVJ279" s="110"/>
      <c r="MVK279" s="110"/>
      <c r="MVL279" s="110"/>
      <c r="MVM279" s="110"/>
      <c r="MVN279" s="110"/>
      <c r="MVO279" s="110"/>
      <c r="MVP279" s="110"/>
      <c r="MVQ279" s="110"/>
      <c r="MVR279" s="110"/>
      <c r="MVS279" s="110"/>
      <c r="MVT279" s="110"/>
      <c r="MVU279" s="110"/>
      <c r="MVV279" s="110"/>
      <c r="MVW279" s="110"/>
      <c r="MVX279" s="110"/>
      <c r="MVY279" s="110"/>
      <c r="MVZ279" s="110"/>
      <c r="MWA279" s="110"/>
      <c r="MWB279" s="110"/>
      <c r="MWC279" s="110"/>
      <c r="MWD279" s="110"/>
      <c r="MWE279" s="110"/>
      <c r="MWF279" s="110"/>
      <c r="MWG279" s="110"/>
      <c r="MWH279" s="110"/>
      <c r="MWI279" s="110"/>
      <c r="MWJ279" s="110"/>
      <c r="MWK279" s="110"/>
      <c r="MWL279" s="110"/>
      <c r="MWM279" s="110"/>
      <c r="MWN279" s="110"/>
      <c r="MWO279" s="110"/>
      <c r="MWP279" s="110"/>
      <c r="MWQ279" s="110"/>
      <c r="MWR279" s="110"/>
      <c r="MWS279" s="110"/>
      <c r="MWT279" s="110"/>
      <c r="MWU279" s="110"/>
      <c r="MWV279" s="110"/>
      <c r="MWW279" s="110"/>
      <c r="MWX279" s="110"/>
      <c r="MWY279" s="110"/>
      <c r="MWZ279" s="110"/>
      <c r="MXA279" s="110"/>
      <c r="MXB279" s="110"/>
      <c r="MXC279" s="110"/>
      <c r="MXD279" s="110"/>
      <c r="MXE279" s="110"/>
      <c r="MXF279" s="110"/>
      <c r="MXG279" s="110"/>
      <c r="MXH279" s="110"/>
      <c r="MXI279" s="110"/>
      <c r="MXJ279" s="110"/>
      <c r="MXK279" s="110"/>
      <c r="MXL279" s="110"/>
      <c r="MXM279" s="110"/>
      <c r="MXN279" s="110"/>
      <c r="MXO279" s="110"/>
      <c r="MXP279" s="110"/>
      <c r="MXQ279" s="110"/>
      <c r="MXR279" s="110"/>
      <c r="MXS279" s="110"/>
      <c r="MXT279" s="110"/>
      <c r="MXU279" s="110"/>
      <c r="MXV279" s="110"/>
      <c r="MXW279" s="110"/>
      <c r="MXX279" s="110"/>
      <c r="MXY279" s="110"/>
      <c r="MXZ279" s="110"/>
      <c r="MYA279" s="110"/>
      <c r="MYB279" s="110"/>
      <c r="MYC279" s="110"/>
      <c r="MYD279" s="110"/>
      <c r="MYE279" s="110"/>
      <c r="MYF279" s="110"/>
      <c r="MYG279" s="110"/>
      <c r="MYH279" s="110"/>
      <c r="MYI279" s="110"/>
      <c r="MYJ279" s="110"/>
      <c r="MYK279" s="110"/>
      <c r="MYL279" s="110"/>
      <c r="MYM279" s="110"/>
      <c r="MYN279" s="110"/>
      <c r="MYO279" s="110"/>
      <c r="MYP279" s="110"/>
      <c r="MYQ279" s="110"/>
      <c r="MYR279" s="110"/>
      <c r="MYS279" s="110"/>
      <c r="MYT279" s="110"/>
      <c r="MYU279" s="110"/>
      <c r="MYV279" s="110"/>
      <c r="MYW279" s="110"/>
      <c r="MYX279" s="110"/>
      <c r="MYY279" s="110"/>
      <c r="MYZ279" s="110"/>
      <c r="MZA279" s="110"/>
      <c r="MZB279" s="110"/>
      <c r="MZC279" s="110"/>
      <c r="MZD279" s="110"/>
      <c r="MZE279" s="110"/>
      <c r="MZF279" s="110"/>
      <c r="MZG279" s="110"/>
      <c r="MZH279" s="110"/>
      <c r="MZI279" s="110"/>
      <c r="MZJ279" s="110"/>
      <c r="MZK279" s="110"/>
      <c r="MZL279" s="110"/>
      <c r="MZM279" s="110"/>
      <c r="MZN279" s="110"/>
      <c r="MZO279" s="110"/>
      <c r="MZP279" s="110"/>
      <c r="MZQ279" s="110"/>
      <c r="MZR279" s="110"/>
      <c r="MZS279" s="110"/>
      <c r="MZT279" s="110"/>
      <c r="MZU279" s="110"/>
      <c r="MZV279" s="110"/>
      <c r="MZW279" s="110"/>
      <c r="MZX279" s="110"/>
      <c r="MZY279" s="110"/>
      <c r="MZZ279" s="110"/>
      <c r="NAA279" s="110"/>
      <c r="NAB279" s="110"/>
      <c r="NAC279" s="110"/>
      <c r="NAD279" s="110"/>
      <c r="NAE279" s="110"/>
      <c r="NAF279" s="110"/>
      <c r="NAG279" s="110"/>
      <c r="NAH279" s="110"/>
      <c r="NAI279" s="110"/>
      <c r="NAJ279" s="110"/>
      <c r="NAK279" s="110"/>
      <c r="NAL279" s="110"/>
      <c r="NAM279" s="110"/>
      <c r="NAN279" s="110"/>
      <c r="NAO279" s="110"/>
      <c r="NAP279" s="110"/>
      <c r="NAQ279" s="110"/>
      <c r="NAR279" s="110"/>
      <c r="NAS279" s="110"/>
      <c r="NAT279" s="110"/>
      <c r="NAU279" s="110"/>
      <c r="NAV279" s="110"/>
      <c r="NAW279" s="110"/>
      <c r="NAX279" s="110"/>
      <c r="NAY279" s="110"/>
      <c r="NAZ279" s="110"/>
      <c r="NBA279" s="110"/>
      <c r="NBB279" s="110"/>
      <c r="NBC279" s="110"/>
      <c r="NBD279" s="110"/>
      <c r="NBE279" s="110"/>
      <c r="NBF279" s="110"/>
      <c r="NBG279" s="110"/>
      <c r="NBH279" s="110"/>
      <c r="NBI279" s="110"/>
      <c r="NBJ279" s="110"/>
      <c r="NBK279" s="110"/>
      <c r="NBL279" s="110"/>
      <c r="NBM279" s="110"/>
      <c r="NBN279" s="110"/>
      <c r="NBO279" s="110"/>
      <c r="NBP279" s="110"/>
      <c r="NBQ279" s="110"/>
      <c r="NBR279" s="110"/>
      <c r="NBS279" s="110"/>
      <c r="NBT279" s="110"/>
      <c r="NBU279" s="110"/>
      <c r="NBV279" s="110"/>
      <c r="NBW279" s="110"/>
      <c r="NBX279" s="110"/>
      <c r="NBY279" s="110"/>
      <c r="NBZ279" s="110"/>
      <c r="NCA279" s="110"/>
      <c r="NCB279" s="110"/>
      <c r="NCC279" s="110"/>
      <c r="NCD279" s="110"/>
      <c r="NCE279" s="110"/>
      <c r="NCF279" s="110"/>
      <c r="NCG279" s="110"/>
      <c r="NCH279" s="110"/>
      <c r="NCI279" s="110"/>
      <c r="NCJ279" s="110"/>
      <c r="NCK279" s="110"/>
      <c r="NCL279" s="110"/>
      <c r="NCM279" s="110"/>
      <c r="NCN279" s="110"/>
      <c r="NCO279" s="110"/>
      <c r="NCP279" s="110"/>
      <c r="NCQ279" s="110"/>
      <c r="NCR279" s="110"/>
      <c r="NCS279" s="110"/>
      <c r="NCT279" s="110"/>
      <c r="NCU279" s="110"/>
      <c r="NCV279" s="110"/>
      <c r="NCW279" s="110"/>
      <c r="NCX279" s="110"/>
      <c r="NCY279" s="110"/>
      <c r="NCZ279" s="110"/>
      <c r="NDA279" s="110"/>
      <c r="NDB279" s="110"/>
      <c r="NDC279" s="110"/>
      <c r="NDD279" s="110"/>
      <c r="NDE279" s="110"/>
      <c r="NDF279" s="110"/>
      <c r="NDG279" s="110"/>
      <c r="NDH279" s="110"/>
      <c r="NDI279" s="110"/>
      <c r="NDJ279" s="110"/>
      <c r="NDK279" s="110"/>
      <c r="NDL279" s="110"/>
      <c r="NDM279" s="110"/>
      <c r="NDN279" s="110"/>
      <c r="NDO279" s="110"/>
      <c r="NDP279" s="110"/>
      <c r="NDQ279" s="110"/>
      <c r="NDR279" s="110"/>
      <c r="NDS279" s="110"/>
      <c r="NDT279" s="110"/>
      <c r="NDU279" s="110"/>
      <c r="NDV279" s="110"/>
      <c r="NDW279" s="110"/>
      <c r="NDX279" s="110"/>
      <c r="NDY279" s="110"/>
      <c r="NDZ279" s="110"/>
      <c r="NEA279" s="110"/>
      <c r="NEB279" s="110"/>
      <c r="NEC279" s="110"/>
      <c r="NED279" s="110"/>
      <c r="NEE279" s="110"/>
      <c r="NEF279" s="110"/>
      <c r="NEG279" s="110"/>
      <c r="NEH279" s="110"/>
      <c r="NEI279" s="110"/>
      <c r="NEJ279" s="110"/>
      <c r="NEK279" s="110"/>
      <c r="NEL279" s="110"/>
      <c r="NEM279" s="110"/>
      <c r="NEN279" s="110"/>
      <c r="NEO279" s="110"/>
      <c r="NEP279" s="110"/>
      <c r="NEQ279" s="110"/>
      <c r="NER279" s="110"/>
      <c r="NES279" s="110"/>
      <c r="NET279" s="110"/>
      <c r="NEU279" s="110"/>
      <c r="NEV279" s="110"/>
      <c r="NEW279" s="110"/>
      <c r="NEX279" s="110"/>
      <c r="NEY279" s="110"/>
      <c r="NEZ279" s="110"/>
      <c r="NFA279" s="110"/>
      <c r="NFB279" s="110"/>
      <c r="NFC279" s="110"/>
      <c r="NFD279" s="110"/>
      <c r="NFE279" s="110"/>
      <c r="NFF279" s="110"/>
      <c r="NFG279" s="110"/>
      <c r="NFH279" s="110"/>
      <c r="NFI279" s="110"/>
      <c r="NFJ279" s="110"/>
      <c r="NFK279" s="110"/>
      <c r="NFL279" s="110"/>
      <c r="NFM279" s="110"/>
      <c r="NFN279" s="110"/>
      <c r="NFO279" s="110"/>
      <c r="NFP279" s="110"/>
      <c r="NFQ279" s="110"/>
      <c r="NFR279" s="110"/>
      <c r="NFS279" s="110"/>
      <c r="NFT279" s="110"/>
      <c r="NFU279" s="110"/>
      <c r="NFV279" s="110"/>
      <c r="NFW279" s="110"/>
      <c r="NFX279" s="110"/>
      <c r="NFY279" s="110"/>
      <c r="NFZ279" s="110"/>
      <c r="NGA279" s="110"/>
      <c r="NGB279" s="110"/>
      <c r="NGC279" s="110"/>
      <c r="NGD279" s="110"/>
      <c r="NGE279" s="110"/>
      <c r="NGF279" s="110"/>
      <c r="NGG279" s="110"/>
      <c r="NGH279" s="110"/>
      <c r="NGI279" s="110"/>
      <c r="NGJ279" s="110"/>
      <c r="NGK279" s="110"/>
      <c r="NGL279" s="110"/>
      <c r="NGM279" s="110"/>
      <c r="NGN279" s="110"/>
      <c r="NGO279" s="110"/>
      <c r="NGP279" s="110"/>
      <c r="NGQ279" s="110"/>
      <c r="NGR279" s="110"/>
      <c r="NGS279" s="110"/>
      <c r="NGT279" s="110"/>
      <c r="NGU279" s="110"/>
      <c r="NGV279" s="110"/>
      <c r="NGW279" s="110"/>
      <c r="NGX279" s="110"/>
      <c r="NGY279" s="110"/>
      <c r="NGZ279" s="110"/>
      <c r="NHA279" s="110"/>
      <c r="NHB279" s="110"/>
      <c r="NHC279" s="110"/>
      <c r="NHD279" s="110"/>
      <c r="NHE279" s="110"/>
      <c r="NHF279" s="110"/>
      <c r="NHG279" s="110"/>
      <c r="NHH279" s="110"/>
      <c r="NHI279" s="110"/>
      <c r="NHJ279" s="110"/>
      <c r="NHK279" s="110"/>
      <c r="NHL279" s="110"/>
      <c r="NHM279" s="110"/>
      <c r="NHN279" s="110"/>
      <c r="NHO279" s="110"/>
      <c r="NHP279" s="110"/>
      <c r="NHQ279" s="110"/>
      <c r="NHR279" s="110"/>
      <c r="NHS279" s="110"/>
      <c r="NHT279" s="110"/>
      <c r="NHU279" s="110"/>
      <c r="NHV279" s="110"/>
      <c r="NHW279" s="110"/>
      <c r="NHX279" s="110"/>
      <c r="NHY279" s="110"/>
      <c r="NHZ279" s="110"/>
      <c r="NIA279" s="110"/>
      <c r="NIB279" s="110"/>
      <c r="NIC279" s="110"/>
      <c r="NID279" s="110"/>
      <c r="NIE279" s="110"/>
      <c r="NIF279" s="110"/>
      <c r="NIG279" s="110"/>
      <c r="NIH279" s="110"/>
      <c r="NII279" s="110"/>
      <c r="NIJ279" s="110"/>
      <c r="NIK279" s="110"/>
      <c r="NIL279" s="110"/>
      <c r="NIM279" s="110"/>
      <c r="NIN279" s="110"/>
      <c r="NIO279" s="110"/>
      <c r="NIP279" s="110"/>
      <c r="NIQ279" s="110"/>
      <c r="NIR279" s="110"/>
      <c r="NIS279" s="110"/>
      <c r="NIT279" s="110"/>
      <c r="NIU279" s="110"/>
      <c r="NIV279" s="110"/>
      <c r="NIW279" s="110"/>
      <c r="NIX279" s="110"/>
      <c r="NIY279" s="110"/>
      <c r="NIZ279" s="110"/>
      <c r="NJA279" s="110"/>
      <c r="NJB279" s="110"/>
      <c r="NJC279" s="110"/>
      <c r="NJD279" s="110"/>
      <c r="NJE279" s="110"/>
      <c r="NJF279" s="110"/>
      <c r="NJG279" s="110"/>
      <c r="NJH279" s="110"/>
      <c r="NJI279" s="110"/>
      <c r="NJJ279" s="110"/>
      <c r="NJK279" s="110"/>
      <c r="NJL279" s="110"/>
      <c r="NJM279" s="110"/>
      <c r="NJN279" s="110"/>
      <c r="NJO279" s="110"/>
      <c r="NJP279" s="110"/>
      <c r="NJQ279" s="110"/>
      <c r="NJR279" s="110"/>
      <c r="NJS279" s="110"/>
      <c r="NJT279" s="110"/>
      <c r="NJU279" s="110"/>
      <c r="NJV279" s="110"/>
      <c r="NJW279" s="110"/>
      <c r="NJX279" s="110"/>
      <c r="NJY279" s="110"/>
      <c r="NJZ279" s="110"/>
      <c r="NKA279" s="110"/>
      <c r="NKB279" s="110"/>
      <c r="NKC279" s="110"/>
      <c r="NKD279" s="110"/>
      <c r="NKE279" s="110"/>
      <c r="NKF279" s="110"/>
      <c r="NKG279" s="110"/>
      <c r="NKH279" s="110"/>
      <c r="NKI279" s="110"/>
      <c r="NKJ279" s="110"/>
      <c r="NKK279" s="110"/>
      <c r="NKL279" s="110"/>
      <c r="NKM279" s="110"/>
      <c r="NKN279" s="110"/>
      <c r="NKO279" s="110"/>
      <c r="NKP279" s="110"/>
      <c r="NKQ279" s="110"/>
      <c r="NKR279" s="110"/>
      <c r="NKS279" s="110"/>
      <c r="NKT279" s="110"/>
      <c r="NKU279" s="110"/>
      <c r="NKV279" s="110"/>
      <c r="NKW279" s="110"/>
      <c r="NKX279" s="110"/>
      <c r="NKY279" s="110"/>
      <c r="NKZ279" s="110"/>
      <c r="NLA279" s="110"/>
      <c r="NLB279" s="110"/>
      <c r="NLC279" s="110"/>
      <c r="NLD279" s="110"/>
      <c r="NLE279" s="110"/>
      <c r="NLF279" s="110"/>
      <c r="NLG279" s="110"/>
      <c r="NLH279" s="110"/>
      <c r="NLI279" s="110"/>
      <c r="NLJ279" s="110"/>
      <c r="NLK279" s="110"/>
      <c r="NLL279" s="110"/>
      <c r="NLM279" s="110"/>
      <c r="NLN279" s="110"/>
      <c r="NLO279" s="110"/>
      <c r="NLP279" s="110"/>
      <c r="NLQ279" s="110"/>
      <c r="NLR279" s="110"/>
      <c r="NLS279" s="110"/>
      <c r="NLT279" s="110"/>
      <c r="NLU279" s="110"/>
      <c r="NLV279" s="110"/>
      <c r="NLW279" s="110"/>
      <c r="NLX279" s="110"/>
      <c r="NLY279" s="110"/>
      <c r="NLZ279" s="110"/>
      <c r="NMA279" s="110"/>
      <c r="NMB279" s="110"/>
      <c r="NMC279" s="110"/>
      <c r="NMD279" s="110"/>
      <c r="NME279" s="110"/>
      <c r="NMF279" s="110"/>
      <c r="NMG279" s="110"/>
      <c r="NMH279" s="110"/>
      <c r="NMI279" s="110"/>
      <c r="NMJ279" s="110"/>
      <c r="NMK279" s="110"/>
      <c r="NML279" s="110"/>
      <c r="NMM279" s="110"/>
      <c r="NMN279" s="110"/>
      <c r="NMO279" s="110"/>
      <c r="NMP279" s="110"/>
      <c r="NMQ279" s="110"/>
      <c r="NMR279" s="110"/>
      <c r="NMS279" s="110"/>
      <c r="NMT279" s="110"/>
      <c r="NMU279" s="110"/>
      <c r="NMV279" s="110"/>
      <c r="NMW279" s="110"/>
      <c r="NMX279" s="110"/>
      <c r="NMY279" s="110"/>
      <c r="NMZ279" s="110"/>
      <c r="NNA279" s="110"/>
      <c r="NNB279" s="110"/>
      <c r="NNC279" s="110"/>
      <c r="NND279" s="110"/>
      <c r="NNE279" s="110"/>
      <c r="NNF279" s="110"/>
      <c r="NNG279" s="110"/>
      <c r="NNH279" s="110"/>
      <c r="NNI279" s="110"/>
      <c r="NNJ279" s="110"/>
      <c r="NNK279" s="110"/>
      <c r="NNL279" s="110"/>
      <c r="NNM279" s="110"/>
      <c r="NNN279" s="110"/>
      <c r="NNO279" s="110"/>
      <c r="NNP279" s="110"/>
      <c r="NNQ279" s="110"/>
      <c r="NNR279" s="110"/>
      <c r="NNS279" s="110"/>
      <c r="NNT279" s="110"/>
      <c r="NNU279" s="110"/>
      <c r="NNV279" s="110"/>
      <c r="NNW279" s="110"/>
      <c r="NNX279" s="110"/>
      <c r="NNY279" s="110"/>
      <c r="NNZ279" s="110"/>
      <c r="NOA279" s="110"/>
      <c r="NOB279" s="110"/>
      <c r="NOC279" s="110"/>
      <c r="NOD279" s="110"/>
      <c r="NOE279" s="110"/>
      <c r="NOF279" s="110"/>
      <c r="NOG279" s="110"/>
      <c r="NOH279" s="110"/>
      <c r="NOI279" s="110"/>
      <c r="NOJ279" s="110"/>
      <c r="NOK279" s="110"/>
      <c r="NOL279" s="110"/>
      <c r="NOM279" s="110"/>
      <c r="NON279" s="110"/>
      <c r="NOO279" s="110"/>
      <c r="NOP279" s="110"/>
      <c r="NOQ279" s="110"/>
      <c r="NOR279" s="110"/>
      <c r="NOS279" s="110"/>
      <c r="NOT279" s="110"/>
      <c r="NOU279" s="110"/>
      <c r="NOV279" s="110"/>
      <c r="NOW279" s="110"/>
      <c r="NOX279" s="110"/>
      <c r="NOY279" s="110"/>
      <c r="NOZ279" s="110"/>
      <c r="NPA279" s="110"/>
      <c r="NPB279" s="110"/>
      <c r="NPC279" s="110"/>
      <c r="NPD279" s="110"/>
      <c r="NPE279" s="110"/>
      <c r="NPF279" s="110"/>
      <c r="NPG279" s="110"/>
      <c r="NPH279" s="110"/>
      <c r="NPI279" s="110"/>
      <c r="NPJ279" s="110"/>
      <c r="NPK279" s="110"/>
      <c r="NPL279" s="110"/>
      <c r="NPM279" s="110"/>
      <c r="NPN279" s="110"/>
      <c r="NPO279" s="110"/>
      <c r="NPP279" s="110"/>
      <c r="NPQ279" s="110"/>
      <c r="NPR279" s="110"/>
      <c r="NPS279" s="110"/>
      <c r="NPT279" s="110"/>
      <c r="NPU279" s="110"/>
      <c r="NPV279" s="110"/>
      <c r="NPW279" s="110"/>
      <c r="NPX279" s="110"/>
      <c r="NPY279" s="110"/>
      <c r="NPZ279" s="110"/>
      <c r="NQA279" s="110"/>
      <c r="NQB279" s="110"/>
      <c r="NQC279" s="110"/>
      <c r="NQD279" s="110"/>
      <c r="NQE279" s="110"/>
      <c r="NQF279" s="110"/>
      <c r="NQG279" s="110"/>
      <c r="NQH279" s="110"/>
      <c r="NQI279" s="110"/>
      <c r="NQJ279" s="110"/>
      <c r="NQK279" s="110"/>
      <c r="NQL279" s="110"/>
      <c r="NQM279" s="110"/>
      <c r="NQN279" s="110"/>
      <c r="NQO279" s="110"/>
      <c r="NQP279" s="110"/>
      <c r="NQQ279" s="110"/>
      <c r="NQR279" s="110"/>
      <c r="NQS279" s="110"/>
      <c r="NQT279" s="110"/>
      <c r="NQU279" s="110"/>
      <c r="NQV279" s="110"/>
      <c r="NQW279" s="110"/>
      <c r="NQX279" s="110"/>
      <c r="NQY279" s="110"/>
      <c r="NQZ279" s="110"/>
      <c r="NRA279" s="110"/>
      <c r="NRB279" s="110"/>
      <c r="NRC279" s="110"/>
      <c r="NRD279" s="110"/>
      <c r="NRE279" s="110"/>
      <c r="NRF279" s="110"/>
      <c r="NRG279" s="110"/>
      <c r="NRH279" s="110"/>
      <c r="NRI279" s="110"/>
      <c r="NRJ279" s="110"/>
      <c r="NRK279" s="110"/>
      <c r="NRL279" s="110"/>
      <c r="NRM279" s="110"/>
      <c r="NRN279" s="110"/>
      <c r="NRO279" s="110"/>
      <c r="NRP279" s="110"/>
      <c r="NRQ279" s="110"/>
      <c r="NRR279" s="110"/>
      <c r="NRS279" s="110"/>
      <c r="NRT279" s="110"/>
      <c r="NRU279" s="110"/>
      <c r="NRV279" s="110"/>
      <c r="NRW279" s="110"/>
      <c r="NRX279" s="110"/>
      <c r="NRY279" s="110"/>
      <c r="NRZ279" s="110"/>
      <c r="NSA279" s="110"/>
      <c r="NSB279" s="110"/>
      <c r="NSC279" s="110"/>
      <c r="NSD279" s="110"/>
      <c r="NSE279" s="110"/>
      <c r="NSF279" s="110"/>
      <c r="NSG279" s="110"/>
      <c r="NSH279" s="110"/>
      <c r="NSI279" s="110"/>
      <c r="NSJ279" s="110"/>
      <c r="NSK279" s="110"/>
      <c r="NSL279" s="110"/>
      <c r="NSM279" s="110"/>
      <c r="NSN279" s="110"/>
      <c r="NSO279" s="110"/>
      <c r="NSP279" s="110"/>
      <c r="NSQ279" s="110"/>
      <c r="NSR279" s="110"/>
      <c r="NSS279" s="110"/>
      <c r="NST279" s="110"/>
      <c r="NSU279" s="110"/>
      <c r="NSV279" s="110"/>
      <c r="NSW279" s="110"/>
      <c r="NSX279" s="110"/>
      <c r="NSY279" s="110"/>
      <c r="NSZ279" s="110"/>
      <c r="NTA279" s="110"/>
      <c r="NTB279" s="110"/>
      <c r="NTC279" s="110"/>
      <c r="NTD279" s="110"/>
      <c r="NTE279" s="110"/>
      <c r="NTF279" s="110"/>
      <c r="NTG279" s="110"/>
      <c r="NTH279" s="110"/>
      <c r="NTI279" s="110"/>
      <c r="NTJ279" s="110"/>
      <c r="NTK279" s="110"/>
      <c r="NTL279" s="110"/>
      <c r="NTM279" s="110"/>
      <c r="NTN279" s="110"/>
      <c r="NTO279" s="110"/>
      <c r="NTP279" s="110"/>
      <c r="NTQ279" s="110"/>
      <c r="NTR279" s="110"/>
      <c r="NTS279" s="110"/>
      <c r="NTT279" s="110"/>
      <c r="NTU279" s="110"/>
      <c r="NTV279" s="110"/>
      <c r="NTW279" s="110"/>
      <c r="NTX279" s="110"/>
      <c r="NTY279" s="110"/>
      <c r="NTZ279" s="110"/>
      <c r="NUA279" s="110"/>
      <c r="NUB279" s="110"/>
      <c r="NUC279" s="110"/>
      <c r="NUD279" s="110"/>
      <c r="NUE279" s="110"/>
      <c r="NUF279" s="110"/>
      <c r="NUG279" s="110"/>
      <c r="NUH279" s="110"/>
      <c r="NUI279" s="110"/>
      <c r="NUJ279" s="110"/>
      <c r="NUK279" s="110"/>
      <c r="NUL279" s="110"/>
      <c r="NUM279" s="110"/>
      <c r="NUN279" s="110"/>
      <c r="NUO279" s="110"/>
      <c r="NUP279" s="110"/>
      <c r="NUQ279" s="110"/>
      <c r="NUR279" s="110"/>
      <c r="NUS279" s="110"/>
      <c r="NUT279" s="110"/>
      <c r="NUU279" s="110"/>
      <c r="NUV279" s="110"/>
      <c r="NUW279" s="110"/>
      <c r="NUX279" s="110"/>
      <c r="NUY279" s="110"/>
      <c r="NUZ279" s="110"/>
      <c r="NVA279" s="110"/>
      <c r="NVB279" s="110"/>
      <c r="NVC279" s="110"/>
      <c r="NVD279" s="110"/>
      <c r="NVE279" s="110"/>
      <c r="NVF279" s="110"/>
      <c r="NVG279" s="110"/>
      <c r="NVH279" s="110"/>
      <c r="NVI279" s="110"/>
      <c r="NVJ279" s="110"/>
      <c r="NVK279" s="110"/>
      <c r="NVL279" s="110"/>
      <c r="NVM279" s="110"/>
      <c r="NVN279" s="110"/>
      <c r="NVO279" s="110"/>
      <c r="NVP279" s="110"/>
      <c r="NVQ279" s="110"/>
      <c r="NVR279" s="110"/>
      <c r="NVS279" s="110"/>
      <c r="NVT279" s="110"/>
      <c r="NVU279" s="110"/>
      <c r="NVV279" s="110"/>
      <c r="NVW279" s="110"/>
      <c r="NVX279" s="110"/>
      <c r="NVY279" s="110"/>
      <c r="NVZ279" s="110"/>
      <c r="NWA279" s="110"/>
      <c r="NWB279" s="110"/>
      <c r="NWC279" s="110"/>
      <c r="NWD279" s="110"/>
      <c r="NWE279" s="110"/>
      <c r="NWF279" s="110"/>
      <c r="NWG279" s="110"/>
      <c r="NWH279" s="110"/>
      <c r="NWI279" s="110"/>
      <c r="NWJ279" s="110"/>
      <c r="NWK279" s="110"/>
      <c r="NWL279" s="110"/>
      <c r="NWM279" s="110"/>
      <c r="NWN279" s="110"/>
      <c r="NWO279" s="110"/>
      <c r="NWP279" s="110"/>
      <c r="NWQ279" s="110"/>
      <c r="NWR279" s="110"/>
      <c r="NWS279" s="110"/>
      <c r="NWT279" s="110"/>
      <c r="NWU279" s="110"/>
      <c r="NWV279" s="110"/>
      <c r="NWW279" s="110"/>
      <c r="NWX279" s="110"/>
      <c r="NWY279" s="110"/>
      <c r="NWZ279" s="110"/>
      <c r="NXA279" s="110"/>
      <c r="NXB279" s="110"/>
      <c r="NXC279" s="110"/>
      <c r="NXD279" s="110"/>
      <c r="NXE279" s="110"/>
      <c r="NXF279" s="110"/>
      <c r="NXG279" s="110"/>
      <c r="NXH279" s="110"/>
      <c r="NXI279" s="110"/>
      <c r="NXJ279" s="110"/>
      <c r="NXK279" s="110"/>
      <c r="NXL279" s="110"/>
      <c r="NXM279" s="110"/>
      <c r="NXN279" s="110"/>
      <c r="NXO279" s="110"/>
      <c r="NXP279" s="110"/>
      <c r="NXQ279" s="110"/>
      <c r="NXR279" s="110"/>
      <c r="NXS279" s="110"/>
      <c r="NXT279" s="110"/>
      <c r="NXU279" s="110"/>
      <c r="NXV279" s="110"/>
      <c r="NXW279" s="110"/>
      <c r="NXX279" s="110"/>
      <c r="NXY279" s="110"/>
      <c r="NXZ279" s="110"/>
      <c r="NYA279" s="110"/>
      <c r="NYB279" s="110"/>
      <c r="NYC279" s="110"/>
      <c r="NYD279" s="110"/>
      <c r="NYE279" s="110"/>
      <c r="NYF279" s="110"/>
      <c r="NYG279" s="110"/>
      <c r="NYH279" s="110"/>
      <c r="NYI279" s="110"/>
      <c r="NYJ279" s="110"/>
      <c r="NYK279" s="110"/>
      <c r="NYL279" s="110"/>
      <c r="NYM279" s="110"/>
      <c r="NYN279" s="110"/>
      <c r="NYO279" s="110"/>
      <c r="NYP279" s="110"/>
      <c r="NYQ279" s="110"/>
      <c r="NYR279" s="110"/>
      <c r="NYS279" s="110"/>
      <c r="NYT279" s="110"/>
      <c r="NYU279" s="110"/>
      <c r="NYV279" s="110"/>
      <c r="NYW279" s="110"/>
      <c r="NYX279" s="110"/>
      <c r="NYY279" s="110"/>
      <c r="NYZ279" s="110"/>
      <c r="NZA279" s="110"/>
      <c r="NZB279" s="110"/>
      <c r="NZC279" s="110"/>
      <c r="NZD279" s="110"/>
      <c r="NZE279" s="110"/>
      <c r="NZF279" s="110"/>
      <c r="NZG279" s="110"/>
      <c r="NZH279" s="110"/>
      <c r="NZI279" s="110"/>
      <c r="NZJ279" s="110"/>
      <c r="NZK279" s="110"/>
      <c r="NZL279" s="110"/>
      <c r="NZM279" s="110"/>
      <c r="NZN279" s="110"/>
      <c r="NZO279" s="110"/>
      <c r="NZP279" s="110"/>
      <c r="NZQ279" s="110"/>
      <c r="NZR279" s="110"/>
      <c r="NZS279" s="110"/>
      <c r="NZT279" s="110"/>
      <c r="NZU279" s="110"/>
      <c r="NZV279" s="110"/>
      <c r="NZW279" s="110"/>
      <c r="NZX279" s="110"/>
      <c r="NZY279" s="110"/>
      <c r="NZZ279" s="110"/>
      <c r="OAA279" s="110"/>
      <c r="OAB279" s="110"/>
      <c r="OAC279" s="110"/>
      <c r="OAD279" s="110"/>
      <c r="OAE279" s="110"/>
      <c r="OAF279" s="110"/>
      <c r="OAG279" s="110"/>
      <c r="OAH279" s="110"/>
      <c r="OAI279" s="110"/>
      <c r="OAJ279" s="110"/>
      <c r="OAK279" s="110"/>
      <c r="OAL279" s="110"/>
      <c r="OAM279" s="110"/>
      <c r="OAN279" s="110"/>
      <c r="OAO279" s="110"/>
      <c r="OAP279" s="110"/>
      <c r="OAQ279" s="110"/>
      <c r="OAR279" s="110"/>
      <c r="OAS279" s="110"/>
      <c r="OAT279" s="110"/>
      <c r="OAU279" s="110"/>
      <c r="OAV279" s="110"/>
      <c r="OAW279" s="110"/>
      <c r="OAX279" s="110"/>
      <c r="OAY279" s="110"/>
      <c r="OAZ279" s="110"/>
      <c r="OBA279" s="110"/>
      <c r="OBB279" s="110"/>
      <c r="OBC279" s="110"/>
      <c r="OBD279" s="110"/>
      <c r="OBE279" s="110"/>
      <c r="OBF279" s="110"/>
      <c r="OBG279" s="110"/>
      <c r="OBH279" s="110"/>
      <c r="OBI279" s="110"/>
      <c r="OBJ279" s="110"/>
      <c r="OBK279" s="110"/>
      <c r="OBL279" s="110"/>
      <c r="OBM279" s="110"/>
      <c r="OBN279" s="110"/>
      <c r="OBO279" s="110"/>
      <c r="OBP279" s="110"/>
      <c r="OBQ279" s="110"/>
      <c r="OBR279" s="110"/>
      <c r="OBS279" s="110"/>
      <c r="OBT279" s="110"/>
      <c r="OBU279" s="110"/>
      <c r="OBV279" s="110"/>
      <c r="OBW279" s="110"/>
      <c r="OBX279" s="110"/>
      <c r="OBY279" s="110"/>
      <c r="OBZ279" s="110"/>
      <c r="OCA279" s="110"/>
      <c r="OCB279" s="110"/>
      <c r="OCC279" s="110"/>
      <c r="OCD279" s="110"/>
      <c r="OCE279" s="110"/>
      <c r="OCF279" s="110"/>
      <c r="OCG279" s="110"/>
      <c r="OCH279" s="110"/>
      <c r="OCI279" s="110"/>
      <c r="OCJ279" s="110"/>
      <c r="OCK279" s="110"/>
      <c r="OCL279" s="110"/>
      <c r="OCM279" s="110"/>
      <c r="OCN279" s="110"/>
      <c r="OCO279" s="110"/>
      <c r="OCP279" s="110"/>
      <c r="OCQ279" s="110"/>
      <c r="OCR279" s="110"/>
      <c r="OCS279" s="110"/>
      <c r="OCT279" s="110"/>
      <c r="OCU279" s="110"/>
      <c r="OCV279" s="110"/>
      <c r="OCW279" s="110"/>
      <c r="OCX279" s="110"/>
      <c r="OCY279" s="110"/>
      <c r="OCZ279" s="110"/>
      <c r="ODA279" s="110"/>
      <c r="ODB279" s="110"/>
      <c r="ODC279" s="110"/>
      <c r="ODD279" s="110"/>
      <c r="ODE279" s="110"/>
      <c r="ODF279" s="110"/>
      <c r="ODG279" s="110"/>
      <c r="ODH279" s="110"/>
      <c r="ODI279" s="110"/>
      <c r="ODJ279" s="110"/>
      <c r="ODK279" s="110"/>
      <c r="ODL279" s="110"/>
      <c r="ODM279" s="110"/>
      <c r="ODN279" s="110"/>
      <c r="ODO279" s="110"/>
      <c r="ODP279" s="110"/>
      <c r="ODQ279" s="110"/>
      <c r="ODR279" s="110"/>
      <c r="ODS279" s="110"/>
      <c r="ODT279" s="110"/>
      <c r="ODU279" s="110"/>
      <c r="ODV279" s="110"/>
      <c r="ODW279" s="110"/>
      <c r="ODX279" s="110"/>
      <c r="ODY279" s="110"/>
      <c r="ODZ279" s="110"/>
      <c r="OEA279" s="110"/>
      <c r="OEB279" s="110"/>
      <c r="OEC279" s="110"/>
      <c r="OED279" s="110"/>
      <c r="OEE279" s="110"/>
      <c r="OEF279" s="110"/>
      <c r="OEG279" s="110"/>
      <c r="OEH279" s="110"/>
      <c r="OEI279" s="110"/>
      <c r="OEJ279" s="110"/>
      <c r="OEK279" s="110"/>
      <c r="OEL279" s="110"/>
      <c r="OEM279" s="110"/>
      <c r="OEN279" s="110"/>
      <c r="OEO279" s="110"/>
      <c r="OEP279" s="110"/>
      <c r="OEQ279" s="110"/>
      <c r="OER279" s="110"/>
      <c r="OES279" s="110"/>
      <c r="OET279" s="110"/>
      <c r="OEU279" s="110"/>
      <c r="OEV279" s="110"/>
      <c r="OEW279" s="110"/>
      <c r="OEX279" s="110"/>
      <c r="OEY279" s="110"/>
      <c r="OEZ279" s="110"/>
      <c r="OFA279" s="110"/>
      <c r="OFB279" s="110"/>
      <c r="OFC279" s="110"/>
      <c r="OFD279" s="110"/>
      <c r="OFE279" s="110"/>
      <c r="OFF279" s="110"/>
      <c r="OFG279" s="110"/>
      <c r="OFH279" s="110"/>
      <c r="OFI279" s="110"/>
      <c r="OFJ279" s="110"/>
      <c r="OFK279" s="110"/>
      <c r="OFL279" s="110"/>
      <c r="OFM279" s="110"/>
      <c r="OFN279" s="110"/>
      <c r="OFO279" s="110"/>
      <c r="OFP279" s="110"/>
      <c r="OFQ279" s="110"/>
      <c r="OFR279" s="110"/>
      <c r="OFS279" s="110"/>
      <c r="OFT279" s="110"/>
      <c r="OFU279" s="110"/>
      <c r="OFV279" s="110"/>
      <c r="OFW279" s="110"/>
      <c r="OFX279" s="110"/>
      <c r="OFY279" s="110"/>
      <c r="OFZ279" s="110"/>
      <c r="OGA279" s="110"/>
      <c r="OGB279" s="110"/>
      <c r="OGC279" s="110"/>
      <c r="OGD279" s="110"/>
      <c r="OGE279" s="110"/>
      <c r="OGF279" s="110"/>
      <c r="OGG279" s="110"/>
      <c r="OGH279" s="110"/>
      <c r="OGI279" s="110"/>
      <c r="OGJ279" s="110"/>
      <c r="OGK279" s="110"/>
      <c r="OGL279" s="110"/>
      <c r="OGM279" s="110"/>
      <c r="OGN279" s="110"/>
      <c r="OGO279" s="110"/>
      <c r="OGP279" s="110"/>
      <c r="OGQ279" s="110"/>
      <c r="OGR279" s="110"/>
      <c r="OGS279" s="110"/>
      <c r="OGT279" s="110"/>
      <c r="OGU279" s="110"/>
      <c r="OGV279" s="110"/>
      <c r="OGW279" s="110"/>
      <c r="OGX279" s="110"/>
      <c r="OGY279" s="110"/>
      <c r="OGZ279" s="110"/>
      <c r="OHA279" s="110"/>
      <c r="OHB279" s="110"/>
      <c r="OHC279" s="110"/>
      <c r="OHD279" s="110"/>
      <c r="OHE279" s="110"/>
      <c r="OHF279" s="110"/>
      <c r="OHG279" s="110"/>
      <c r="OHH279" s="110"/>
      <c r="OHI279" s="110"/>
      <c r="OHJ279" s="110"/>
      <c r="OHK279" s="110"/>
      <c r="OHL279" s="110"/>
      <c r="OHM279" s="110"/>
      <c r="OHN279" s="110"/>
      <c r="OHO279" s="110"/>
      <c r="OHP279" s="110"/>
      <c r="OHQ279" s="110"/>
      <c r="OHR279" s="110"/>
      <c r="OHS279" s="110"/>
      <c r="OHT279" s="110"/>
      <c r="OHU279" s="110"/>
      <c r="OHV279" s="110"/>
      <c r="OHW279" s="110"/>
      <c r="OHX279" s="110"/>
      <c r="OHY279" s="110"/>
      <c r="OHZ279" s="110"/>
      <c r="OIA279" s="110"/>
      <c r="OIB279" s="110"/>
      <c r="OIC279" s="110"/>
      <c r="OID279" s="110"/>
      <c r="OIE279" s="110"/>
      <c r="OIF279" s="110"/>
      <c r="OIG279" s="110"/>
      <c r="OIH279" s="110"/>
      <c r="OII279" s="110"/>
      <c r="OIJ279" s="110"/>
      <c r="OIK279" s="110"/>
      <c r="OIL279" s="110"/>
      <c r="OIM279" s="110"/>
      <c r="OIN279" s="110"/>
      <c r="OIO279" s="110"/>
      <c r="OIP279" s="110"/>
      <c r="OIQ279" s="110"/>
      <c r="OIR279" s="110"/>
      <c r="OIS279" s="110"/>
      <c r="OIT279" s="110"/>
      <c r="OIU279" s="110"/>
      <c r="OIV279" s="110"/>
      <c r="OIW279" s="110"/>
      <c r="OIX279" s="110"/>
      <c r="OIY279" s="110"/>
      <c r="OIZ279" s="110"/>
      <c r="OJA279" s="110"/>
      <c r="OJB279" s="110"/>
      <c r="OJC279" s="110"/>
      <c r="OJD279" s="110"/>
      <c r="OJE279" s="110"/>
      <c r="OJF279" s="110"/>
      <c r="OJG279" s="110"/>
      <c r="OJH279" s="110"/>
      <c r="OJI279" s="110"/>
      <c r="OJJ279" s="110"/>
      <c r="OJK279" s="110"/>
      <c r="OJL279" s="110"/>
      <c r="OJM279" s="110"/>
      <c r="OJN279" s="110"/>
      <c r="OJO279" s="110"/>
      <c r="OJP279" s="110"/>
      <c r="OJQ279" s="110"/>
      <c r="OJR279" s="110"/>
      <c r="OJS279" s="110"/>
      <c r="OJT279" s="110"/>
      <c r="OJU279" s="110"/>
      <c r="OJV279" s="110"/>
      <c r="OJW279" s="110"/>
      <c r="OJX279" s="110"/>
      <c r="OJY279" s="110"/>
      <c r="OJZ279" s="110"/>
      <c r="OKA279" s="110"/>
      <c r="OKB279" s="110"/>
      <c r="OKC279" s="110"/>
      <c r="OKD279" s="110"/>
      <c r="OKE279" s="110"/>
      <c r="OKF279" s="110"/>
      <c r="OKG279" s="110"/>
      <c r="OKH279" s="110"/>
      <c r="OKI279" s="110"/>
      <c r="OKJ279" s="110"/>
      <c r="OKK279" s="110"/>
      <c r="OKL279" s="110"/>
      <c r="OKM279" s="110"/>
      <c r="OKN279" s="110"/>
      <c r="OKO279" s="110"/>
      <c r="OKP279" s="110"/>
      <c r="OKQ279" s="110"/>
      <c r="OKR279" s="110"/>
      <c r="OKS279" s="110"/>
      <c r="OKT279" s="110"/>
      <c r="OKU279" s="110"/>
      <c r="OKV279" s="110"/>
      <c r="OKW279" s="110"/>
      <c r="OKX279" s="110"/>
      <c r="OKY279" s="110"/>
      <c r="OKZ279" s="110"/>
      <c r="OLA279" s="110"/>
      <c r="OLB279" s="110"/>
      <c r="OLC279" s="110"/>
      <c r="OLD279" s="110"/>
      <c r="OLE279" s="110"/>
      <c r="OLF279" s="110"/>
      <c r="OLG279" s="110"/>
      <c r="OLH279" s="110"/>
      <c r="OLI279" s="110"/>
      <c r="OLJ279" s="110"/>
      <c r="OLK279" s="110"/>
      <c r="OLL279" s="110"/>
      <c r="OLM279" s="110"/>
      <c r="OLN279" s="110"/>
      <c r="OLO279" s="110"/>
      <c r="OLP279" s="110"/>
      <c r="OLQ279" s="110"/>
      <c r="OLR279" s="110"/>
      <c r="OLS279" s="110"/>
      <c r="OLT279" s="110"/>
      <c r="OLU279" s="110"/>
      <c r="OLV279" s="110"/>
      <c r="OLW279" s="110"/>
      <c r="OLX279" s="110"/>
      <c r="OLY279" s="110"/>
      <c r="OLZ279" s="110"/>
      <c r="OMA279" s="110"/>
      <c r="OMB279" s="110"/>
      <c r="OMC279" s="110"/>
      <c r="OMD279" s="110"/>
      <c r="OME279" s="110"/>
      <c r="OMF279" s="110"/>
      <c r="OMG279" s="110"/>
      <c r="OMH279" s="110"/>
      <c r="OMI279" s="110"/>
      <c r="OMJ279" s="110"/>
      <c r="OMK279" s="110"/>
      <c r="OML279" s="110"/>
      <c r="OMM279" s="110"/>
      <c r="OMN279" s="110"/>
      <c r="OMO279" s="110"/>
      <c r="OMP279" s="110"/>
      <c r="OMQ279" s="110"/>
      <c r="OMR279" s="110"/>
      <c r="OMS279" s="110"/>
      <c r="OMT279" s="110"/>
      <c r="OMU279" s="110"/>
      <c r="OMV279" s="110"/>
      <c r="OMW279" s="110"/>
      <c r="OMX279" s="110"/>
      <c r="OMY279" s="110"/>
      <c r="OMZ279" s="110"/>
      <c r="ONA279" s="110"/>
      <c r="ONB279" s="110"/>
      <c r="ONC279" s="110"/>
      <c r="OND279" s="110"/>
      <c r="ONE279" s="110"/>
      <c r="ONF279" s="110"/>
      <c r="ONG279" s="110"/>
      <c r="ONH279" s="110"/>
      <c r="ONI279" s="110"/>
      <c r="ONJ279" s="110"/>
      <c r="ONK279" s="110"/>
      <c r="ONL279" s="110"/>
      <c r="ONM279" s="110"/>
      <c r="ONN279" s="110"/>
      <c r="ONO279" s="110"/>
      <c r="ONP279" s="110"/>
      <c r="ONQ279" s="110"/>
      <c r="ONR279" s="110"/>
      <c r="ONS279" s="110"/>
      <c r="ONT279" s="110"/>
      <c r="ONU279" s="110"/>
      <c r="ONV279" s="110"/>
      <c r="ONW279" s="110"/>
      <c r="ONX279" s="110"/>
      <c r="ONY279" s="110"/>
      <c r="ONZ279" s="110"/>
      <c r="OOA279" s="110"/>
      <c r="OOB279" s="110"/>
      <c r="OOC279" s="110"/>
      <c r="OOD279" s="110"/>
      <c r="OOE279" s="110"/>
      <c r="OOF279" s="110"/>
      <c r="OOG279" s="110"/>
      <c r="OOH279" s="110"/>
      <c r="OOI279" s="110"/>
      <c r="OOJ279" s="110"/>
      <c r="OOK279" s="110"/>
      <c r="OOL279" s="110"/>
      <c r="OOM279" s="110"/>
      <c r="OON279" s="110"/>
      <c r="OOO279" s="110"/>
      <c r="OOP279" s="110"/>
      <c r="OOQ279" s="110"/>
      <c r="OOR279" s="110"/>
      <c r="OOS279" s="110"/>
      <c r="OOT279" s="110"/>
      <c r="OOU279" s="110"/>
      <c r="OOV279" s="110"/>
      <c r="OOW279" s="110"/>
      <c r="OOX279" s="110"/>
      <c r="OOY279" s="110"/>
      <c r="OOZ279" s="110"/>
      <c r="OPA279" s="110"/>
      <c r="OPB279" s="110"/>
      <c r="OPC279" s="110"/>
      <c r="OPD279" s="110"/>
      <c r="OPE279" s="110"/>
      <c r="OPF279" s="110"/>
      <c r="OPG279" s="110"/>
      <c r="OPH279" s="110"/>
      <c r="OPI279" s="110"/>
      <c r="OPJ279" s="110"/>
      <c r="OPK279" s="110"/>
      <c r="OPL279" s="110"/>
      <c r="OPM279" s="110"/>
      <c r="OPN279" s="110"/>
      <c r="OPO279" s="110"/>
      <c r="OPP279" s="110"/>
      <c r="OPQ279" s="110"/>
      <c r="OPR279" s="110"/>
      <c r="OPS279" s="110"/>
      <c r="OPT279" s="110"/>
      <c r="OPU279" s="110"/>
      <c r="OPV279" s="110"/>
      <c r="OPW279" s="110"/>
      <c r="OPX279" s="110"/>
      <c r="OPY279" s="110"/>
      <c r="OPZ279" s="110"/>
      <c r="OQA279" s="110"/>
      <c r="OQB279" s="110"/>
      <c r="OQC279" s="110"/>
      <c r="OQD279" s="110"/>
      <c r="OQE279" s="110"/>
      <c r="OQF279" s="110"/>
      <c r="OQG279" s="110"/>
      <c r="OQH279" s="110"/>
      <c r="OQI279" s="110"/>
      <c r="OQJ279" s="110"/>
      <c r="OQK279" s="110"/>
      <c r="OQL279" s="110"/>
      <c r="OQM279" s="110"/>
      <c r="OQN279" s="110"/>
      <c r="OQO279" s="110"/>
      <c r="OQP279" s="110"/>
      <c r="OQQ279" s="110"/>
      <c r="OQR279" s="110"/>
      <c r="OQS279" s="110"/>
      <c r="OQT279" s="110"/>
      <c r="OQU279" s="110"/>
      <c r="OQV279" s="110"/>
      <c r="OQW279" s="110"/>
      <c r="OQX279" s="110"/>
      <c r="OQY279" s="110"/>
      <c r="OQZ279" s="110"/>
      <c r="ORA279" s="110"/>
      <c r="ORB279" s="110"/>
      <c r="ORC279" s="110"/>
      <c r="ORD279" s="110"/>
      <c r="ORE279" s="110"/>
      <c r="ORF279" s="110"/>
      <c r="ORG279" s="110"/>
      <c r="ORH279" s="110"/>
      <c r="ORI279" s="110"/>
      <c r="ORJ279" s="110"/>
      <c r="ORK279" s="110"/>
      <c r="ORL279" s="110"/>
      <c r="ORM279" s="110"/>
      <c r="ORN279" s="110"/>
      <c r="ORO279" s="110"/>
      <c r="ORP279" s="110"/>
      <c r="ORQ279" s="110"/>
      <c r="ORR279" s="110"/>
      <c r="ORS279" s="110"/>
      <c r="ORT279" s="110"/>
      <c r="ORU279" s="110"/>
      <c r="ORV279" s="110"/>
      <c r="ORW279" s="110"/>
      <c r="ORX279" s="110"/>
      <c r="ORY279" s="110"/>
      <c r="ORZ279" s="110"/>
      <c r="OSA279" s="110"/>
      <c r="OSB279" s="110"/>
      <c r="OSC279" s="110"/>
      <c r="OSD279" s="110"/>
      <c r="OSE279" s="110"/>
      <c r="OSF279" s="110"/>
      <c r="OSG279" s="110"/>
      <c r="OSH279" s="110"/>
      <c r="OSI279" s="110"/>
      <c r="OSJ279" s="110"/>
      <c r="OSK279" s="110"/>
      <c r="OSL279" s="110"/>
      <c r="OSM279" s="110"/>
      <c r="OSN279" s="110"/>
      <c r="OSO279" s="110"/>
      <c r="OSP279" s="110"/>
      <c r="OSQ279" s="110"/>
      <c r="OSR279" s="110"/>
      <c r="OSS279" s="110"/>
      <c r="OST279" s="110"/>
      <c r="OSU279" s="110"/>
      <c r="OSV279" s="110"/>
      <c r="OSW279" s="110"/>
      <c r="OSX279" s="110"/>
      <c r="OSY279" s="110"/>
      <c r="OSZ279" s="110"/>
      <c r="OTA279" s="110"/>
      <c r="OTB279" s="110"/>
      <c r="OTC279" s="110"/>
      <c r="OTD279" s="110"/>
      <c r="OTE279" s="110"/>
      <c r="OTF279" s="110"/>
      <c r="OTG279" s="110"/>
      <c r="OTH279" s="110"/>
      <c r="OTI279" s="110"/>
      <c r="OTJ279" s="110"/>
      <c r="OTK279" s="110"/>
      <c r="OTL279" s="110"/>
      <c r="OTM279" s="110"/>
      <c r="OTN279" s="110"/>
      <c r="OTO279" s="110"/>
      <c r="OTP279" s="110"/>
      <c r="OTQ279" s="110"/>
      <c r="OTR279" s="110"/>
      <c r="OTS279" s="110"/>
      <c r="OTT279" s="110"/>
      <c r="OTU279" s="110"/>
      <c r="OTV279" s="110"/>
      <c r="OTW279" s="110"/>
      <c r="OTX279" s="110"/>
      <c r="OTY279" s="110"/>
      <c r="OTZ279" s="110"/>
      <c r="OUA279" s="110"/>
      <c r="OUB279" s="110"/>
      <c r="OUC279" s="110"/>
      <c r="OUD279" s="110"/>
      <c r="OUE279" s="110"/>
      <c r="OUF279" s="110"/>
      <c r="OUG279" s="110"/>
      <c r="OUH279" s="110"/>
      <c r="OUI279" s="110"/>
      <c r="OUJ279" s="110"/>
      <c r="OUK279" s="110"/>
      <c r="OUL279" s="110"/>
      <c r="OUM279" s="110"/>
      <c r="OUN279" s="110"/>
      <c r="OUO279" s="110"/>
      <c r="OUP279" s="110"/>
      <c r="OUQ279" s="110"/>
      <c r="OUR279" s="110"/>
      <c r="OUS279" s="110"/>
      <c r="OUT279" s="110"/>
      <c r="OUU279" s="110"/>
      <c r="OUV279" s="110"/>
      <c r="OUW279" s="110"/>
      <c r="OUX279" s="110"/>
      <c r="OUY279" s="110"/>
      <c r="OUZ279" s="110"/>
      <c r="OVA279" s="110"/>
      <c r="OVB279" s="110"/>
      <c r="OVC279" s="110"/>
      <c r="OVD279" s="110"/>
      <c r="OVE279" s="110"/>
      <c r="OVF279" s="110"/>
      <c r="OVG279" s="110"/>
      <c r="OVH279" s="110"/>
      <c r="OVI279" s="110"/>
      <c r="OVJ279" s="110"/>
      <c r="OVK279" s="110"/>
      <c r="OVL279" s="110"/>
      <c r="OVM279" s="110"/>
      <c r="OVN279" s="110"/>
      <c r="OVO279" s="110"/>
      <c r="OVP279" s="110"/>
      <c r="OVQ279" s="110"/>
      <c r="OVR279" s="110"/>
      <c r="OVS279" s="110"/>
      <c r="OVT279" s="110"/>
      <c r="OVU279" s="110"/>
      <c r="OVV279" s="110"/>
      <c r="OVW279" s="110"/>
      <c r="OVX279" s="110"/>
      <c r="OVY279" s="110"/>
      <c r="OVZ279" s="110"/>
      <c r="OWA279" s="110"/>
      <c r="OWB279" s="110"/>
      <c r="OWC279" s="110"/>
      <c r="OWD279" s="110"/>
      <c r="OWE279" s="110"/>
      <c r="OWF279" s="110"/>
      <c r="OWG279" s="110"/>
      <c r="OWH279" s="110"/>
      <c r="OWI279" s="110"/>
      <c r="OWJ279" s="110"/>
      <c r="OWK279" s="110"/>
      <c r="OWL279" s="110"/>
      <c r="OWM279" s="110"/>
      <c r="OWN279" s="110"/>
      <c r="OWO279" s="110"/>
      <c r="OWP279" s="110"/>
      <c r="OWQ279" s="110"/>
      <c r="OWR279" s="110"/>
      <c r="OWS279" s="110"/>
      <c r="OWT279" s="110"/>
      <c r="OWU279" s="110"/>
      <c r="OWV279" s="110"/>
      <c r="OWW279" s="110"/>
      <c r="OWX279" s="110"/>
      <c r="OWY279" s="110"/>
      <c r="OWZ279" s="110"/>
      <c r="OXA279" s="110"/>
      <c r="OXB279" s="110"/>
      <c r="OXC279" s="110"/>
      <c r="OXD279" s="110"/>
      <c r="OXE279" s="110"/>
      <c r="OXF279" s="110"/>
      <c r="OXG279" s="110"/>
      <c r="OXH279" s="110"/>
      <c r="OXI279" s="110"/>
      <c r="OXJ279" s="110"/>
      <c r="OXK279" s="110"/>
      <c r="OXL279" s="110"/>
      <c r="OXM279" s="110"/>
      <c r="OXN279" s="110"/>
      <c r="OXO279" s="110"/>
      <c r="OXP279" s="110"/>
      <c r="OXQ279" s="110"/>
      <c r="OXR279" s="110"/>
      <c r="OXS279" s="110"/>
      <c r="OXT279" s="110"/>
      <c r="OXU279" s="110"/>
      <c r="OXV279" s="110"/>
      <c r="OXW279" s="110"/>
      <c r="OXX279" s="110"/>
      <c r="OXY279" s="110"/>
      <c r="OXZ279" s="110"/>
      <c r="OYA279" s="110"/>
      <c r="OYB279" s="110"/>
      <c r="OYC279" s="110"/>
      <c r="OYD279" s="110"/>
      <c r="OYE279" s="110"/>
      <c r="OYF279" s="110"/>
      <c r="OYG279" s="110"/>
      <c r="OYH279" s="110"/>
      <c r="OYI279" s="110"/>
      <c r="OYJ279" s="110"/>
      <c r="OYK279" s="110"/>
      <c r="OYL279" s="110"/>
      <c r="OYM279" s="110"/>
      <c r="OYN279" s="110"/>
      <c r="OYO279" s="110"/>
      <c r="OYP279" s="110"/>
      <c r="OYQ279" s="110"/>
      <c r="OYR279" s="110"/>
      <c r="OYS279" s="110"/>
      <c r="OYT279" s="110"/>
      <c r="OYU279" s="110"/>
      <c r="OYV279" s="110"/>
      <c r="OYW279" s="110"/>
      <c r="OYX279" s="110"/>
      <c r="OYY279" s="110"/>
      <c r="OYZ279" s="110"/>
      <c r="OZA279" s="110"/>
      <c r="OZB279" s="110"/>
      <c r="OZC279" s="110"/>
      <c r="OZD279" s="110"/>
      <c r="OZE279" s="110"/>
      <c r="OZF279" s="110"/>
      <c r="OZG279" s="110"/>
      <c r="OZH279" s="110"/>
      <c r="OZI279" s="110"/>
      <c r="OZJ279" s="110"/>
      <c r="OZK279" s="110"/>
      <c r="OZL279" s="110"/>
      <c r="OZM279" s="110"/>
      <c r="OZN279" s="110"/>
      <c r="OZO279" s="110"/>
      <c r="OZP279" s="110"/>
      <c r="OZQ279" s="110"/>
      <c r="OZR279" s="110"/>
      <c r="OZS279" s="110"/>
      <c r="OZT279" s="110"/>
      <c r="OZU279" s="110"/>
      <c r="OZV279" s="110"/>
      <c r="OZW279" s="110"/>
      <c r="OZX279" s="110"/>
      <c r="OZY279" s="110"/>
      <c r="OZZ279" s="110"/>
      <c r="PAA279" s="110"/>
      <c r="PAB279" s="110"/>
      <c r="PAC279" s="110"/>
      <c r="PAD279" s="110"/>
      <c r="PAE279" s="110"/>
      <c r="PAF279" s="110"/>
      <c r="PAG279" s="110"/>
      <c r="PAH279" s="110"/>
      <c r="PAI279" s="110"/>
      <c r="PAJ279" s="110"/>
      <c r="PAK279" s="110"/>
      <c r="PAL279" s="110"/>
      <c r="PAM279" s="110"/>
      <c r="PAN279" s="110"/>
      <c r="PAO279" s="110"/>
      <c r="PAP279" s="110"/>
      <c r="PAQ279" s="110"/>
      <c r="PAR279" s="110"/>
      <c r="PAS279" s="110"/>
      <c r="PAT279" s="110"/>
      <c r="PAU279" s="110"/>
      <c r="PAV279" s="110"/>
      <c r="PAW279" s="110"/>
      <c r="PAX279" s="110"/>
      <c r="PAY279" s="110"/>
      <c r="PAZ279" s="110"/>
      <c r="PBA279" s="110"/>
      <c r="PBB279" s="110"/>
      <c r="PBC279" s="110"/>
      <c r="PBD279" s="110"/>
      <c r="PBE279" s="110"/>
      <c r="PBF279" s="110"/>
      <c r="PBG279" s="110"/>
      <c r="PBH279" s="110"/>
      <c r="PBI279" s="110"/>
      <c r="PBJ279" s="110"/>
      <c r="PBK279" s="110"/>
      <c r="PBL279" s="110"/>
      <c r="PBM279" s="110"/>
      <c r="PBN279" s="110"/>
      <c r="PBO279" s="110"/>
      <c r="PBP279" s="110"/>
      <c r="PBQ279" s="110"/>
      <c r="PBR279" s="110"/>
      <c r="PBS279" s="110"/>
      <c r="PBT279" s="110"/>
      <c r="PBU279" s="110"/>
      <c r="PBV279" s="110"/>
      <c r="PBW279" s="110"/>
      <c r="PBX279" s="110"/>
      <c r="PBY279" s="110"/>
      <c r="PBZ279" s="110"/>
      <c r="PCA279" s="110"/>
      <c r="PCB279" s="110"/>
      <c r="PCC279" s="110"/>
      <c r="PCD279" s="110"/>
      <c r="PCE279" s="110"/>
      <c r="PCF279" s="110"/>
      <c r="PCG279" s="110"/>
      <c r="PCH279" s="110"/>
      <c r="PCI279" s="110"/>
      <c r="PCJ279" s="110"/>
      <c r="PCK279" s="110"/>
      <c r="PCL279" s="110"/>
      <c r="PCM279" s="110"/>
      <c r="PCN279" s="110"/>
      <c r="PCO279" s="110"/>
      <c r="PCP279" s="110"/>
      <c r="PCQ279" s="110"/>
      <c r="PCR279" s="110"/>
      <c r="PCS279" s="110"/>
      <c r="PCT279" s="110"/>
      <c r="PCU279" s="110"/>
      <c r="PCV279" s="110"/>
      <c r="PCW279" s="110"/>
      <c r="PCX279" s="110"/>
      <c r="PCY279" s="110"/>
      <c r="PCZ279" s="110"/>
      <c r="PDA279" s="110"/>
      <c r="PDB279" s="110"/>
      <c r="PDC279" s="110"/>
      <c r="PDD279" s="110"/>
      <c r="PDE279" s="110"/>
      <c r="PDF279" s="110"/>
      <c r="PDG279" s="110"/>
      <c r="PDH279" s="110"/>
      <c r="PDI279" s="110"/>
      <c r="PDJ279" s="110"/>
      <c r="PDK279" s="110"/>
      <c r="PDL279" s="110"/>
      <c r="PDM279" s="110"/>
      <c r="PDN279" s="110"/>
      <c r="PDO279" s="110"/>
      <c r="PDP279" s="110"/>
      <c r="PDQ279" s="110"/>
      <c r="PDR279" s="110"/>
      <c r="PDS279" s="110"/>
      <c r="PDT279" s="110"/>
      <c r="PDU279" s="110"/>
      <c r="PDV279" s="110"/>
      <c r="PDW279" s="110"/>
      <c r="PDX279" s="110"/>
      <c r="PDY279" s="110"/>
      <c r="PDZ279" s="110"/>
      <c r="PEA279" s="110"/>
      <c r="PEB279" s="110"/>
      <c r="PEC279" s="110"/>
      <c r="PED279" s="110"/>
      <c r="PEE279" s="110"/>
      <c r="PEF279" s="110"/>
      <c r="PEG279" s="110"/>
      <c r="PEH279" s="110"/>
      <c r="PEI279" s="110"/>
      <c r="PEJ279" s="110"/>
      <c r="PEK279" s="110"/>
      <c r="PEL279" s="110"/>
      <c r="PEM279" s="110"/>
      <c r="PEN279" s="110"/>
      <c r="PEO279" s="110"/>
      <c r="PEP279" s="110"/>
      <c r="PEQ279" s="110"/>
      <c r="PER279" s="110"/>
      <c r="PES279" s="110"/>
      <c r="PET279" s="110"/>
      <c r="PEU279" s="110"/>
      <c r="PEV279" s="110"/>
      <c r="PEW279" s="110"/>
      <c r="PEX279" s="110"/>
      <c r="PEY279" s="110"/>
      <c r="PEZ279" s="110"/>
      <c r="PFA279" s="110"/>
      <c r="PFB279" s="110"/>
      <c r="PFC279" s="110"/>
      <c r="PFD279" s="110"/>
      <c r="PFE279" s="110"/>
      <c r="PFF279" s="110"/>
      <c r="PFG279" s="110"/>
      <c r="PFH279" s="110"/>
      <c r="PFI279" s="110"/>
      <c r="PFJ279" s="110"/>
      <c r="PFK279" s="110"/>
      <c r="PFL279" s="110"/>
      <c r="PFM279" s="110"/>
      <c r="PFN279" s="110"/>
      <c r="PFO279" s="110"/>
      <c r="PFP279" s="110"/>
      <c r="PFQ279" s="110"/>
      <c r="PFR279" s="110"/>
      <c r="PFS279" s="110"/>
      <c r="PFT279" s="110"/>
      <c r="PFU279" s="110"/>
      <c r="PFV279" s="110"/>
      <c r="PFW279" s="110"/>
      <c r="PFX279" s="110"/>
      <c r="PFY279" s="110"/>
      <c r="PFZ279" s="110"/>
      <c r="PGA279" s="110"/>
      <c r="PGB279" s="110"/>
      <c r="PGC279" s="110"/>
      <c r="PGD279" s="110"/>
      <c r="PGE279" s="110"/>
      <c r="PGF279" s="110"/>
      <c r="PGG279" s="110"/>
      <c r="PGH279" s="110"/>
      <c r="PGI279" s="110"/>
      <c r="PGJ279" s="110"/>
      <c r="PGK279" s="110"/>
      <c r="PGL279" s="110"/>
      <c r="PGM279" s="110"/>
      <c r="PGN279" s="110"/>
      <c r="PGO279" s="110"/>
      <c r="PGP279" s="110"/>
      <c r="PGQ279" s="110"/>
      <c r="PGR279" s="110"/>
      <c r="PGS279" s="110"/>
      <c r="PGT279" s="110"/>
      <c r="PGU279" s="110"/>
      <c r="PGV279" s="110"/>
      <c r="PGW279" s="110"/>
      <c r="PGX279" s="110"/>
      <c r="PGY279" s="110"/>
      <c r="PGZ279" s="110"/>
      <c r="PHA279" s="110"/>
      <c r="PHB279" s="110"/>
      <c r="PHC279" s="110"/>
      <c r="PHD279" s="110"/>
      <c r="PHE279" s="110"/>
      <c r="PHF279" s="110"/>
      <c r="PHG279" s="110"/>
      <c r="PHH279" s="110"/>
      <c r="PHI279" s="110"/>
      <c r="PHJ279" s="110"/>
      <c r="PHK279" s="110"/>
      <c r="PHL279" s="110"/>
      <c r="PHM279" s="110"/>
      <c r="PHN279" s="110"/>
      <c r="PHO279" s="110"/>
      <c r="PHP279" s="110"/>
      <c r="PHQ279" s="110"/>
      <c r="PHR279" s="110"/>
      <c r="PHS279" s="110"/>
      <c r="PHT279" s="110"/>
      <c r="PHU279" s="110"/>
      <c r="PHV279" s="110"/>
      <c r="PHW279" s="110"/>
      <c r="PHX279" s="110"/>
      <c r="PHY279" s="110"/>
      <c r="PHZ279" s="110"/>
      <c r="PIA279" s="110"/>
      <c r="PIB279" s="110"/>
      <c r="PIC279" s="110"/>
      <c r="PID279" s="110"/>
      <c r="PIE279" s="110"/>
      <c r="PIF279" s="110"/>
      <c r="PIG279" s="110"/>
      <c r="PIH279" s="110"/>
      <c r="PII279" s="110"/>
      <c r="PIJ279" s="110"/>
      <c r="PIK279" s="110"/>
      <c r="PIL279" s="110"/>
      <c r="PIM279" s="110"/>
      <c r="PIN279" s="110"/>
      <c r="PIO279" s="110"/>
      <c r="PIP279" s="110"/>
      <c r="PIQ279" s="110"/>
      <c r="PIR279" s="110"/>
      <c r="PIS279" s="110"/>
      <c r="PIT279" s="110"/>
      <c r="PIU279" s="110"/>
      <c r="PIV279" s="110"/>
      <c r="PIW279" s="110"/>
      <c r="PIX279" s="110"/>
      <c r="PIY279" s="110"/>
      <c r="PIZ279" s="110"/>
      <c r="PJA279" s="110"/>
      <c r="PJB279" s="110"/>
      <c r="PJC279" s="110"/>
      <c r="PJD279" s="110"/>
      <c r="PJE279" s="110"/>
      <c r="PJF279" s="110"/>
      <c r="PJG279" s="110"/>
      <c r="PJH279" s="110"/>
      <c r="PJI279" s="110"/>
      <c r="PJJ279" s="110"/>
      <c r="PJK279" s="110"/>
      <c r="PJL279" s="110"/>
      <c r="PJM279" s="110"/>
      <c r="PJN279" s="110"/>
      <c r="PJO279" s="110"/>
      <c r="PJP279" s="110"/>
      <c r="PJQ279" s="110"/>
      <c r="PJR279" s="110"/>
      <c r="PJS279" s="110"/>
      <c r="PJT279" s="110"/>
      <c r="PJU279" s="110"/>
      <c r="PJV279" s="110"/>
      <c r="PJW279" s="110"/>
      <c r="PJX279" s="110"/>
      <c r="PJY279" s="110"/>
      <c r="PJZ279" s="110"/>
      <c r="PKA279" s="110"/>
      <c r="PKB279" s="110"/>
      <c r="PKC279" s="110"/>
      <c r="PKD279" s="110"/>
      <c r="PKE279" s="110"/>
      <c r="PKF279" s="110"/>
      <c r="PKG279" s="110"/>
      <c r="PKH279" s="110"/>
      <c r="PKI279" s="110"/>
      <c r="PKJ279" s="110"/>
      <c r="PKK279" s="110"/>
      <c r="PKL279" s="110"/>
      <c r="PKM279" s="110"/>
      <c r="PKN279" s="110"/>
      <c r="PKO279" s="110"/>
      <c r="PKP279" s="110"/>
      <c r="PKQ279" s="110"/>
      <c r="PKR279" s="110"/>
      <c r="PKS279" s="110"/>
      <c r="PKT279" s="110"/>
      <c r="PKU279" s="110"/>
      <c r="PKV279" s="110"/>
      <c r="PKW279" s="110"/>
      <c r="PKX279" s="110"/>
      <c r="PKY279" s="110"/>
      <c r="PKZ279" s="110"/>
      <c r="PLA279" s="110"/>
      <c r="PLB279" s="110"/>
      <c r="PLC279" s="110"/>
      <c r="PLD279" s="110"/>
      <c r="PLE279" s="110"/>
      <c r="PLF279" s="110"/>
      <c r="PLG279" s="110"/>
      <c r="PLH279" s="110"/>
      <c r="PLI279" s="110"/>
      <c r="PLJ279" s="110"/>
      <c r="PLK279" s="110"/>
      <c r="PLL279" s="110"/>
      <c r="PLM279" s="110"/>
      <c r="PLN279" s="110"/>
      <c r="PLO279" s="110"/>
      <c r="PLP279" s="110"/>
      <c r="PLQ279" s="110"/>
      <c r="PLR279" s="110"/>
      <c r="PLS279" s="110"/>
      <c r="PLT279" s="110"/>
      <c r="PLU279" s="110"/>
      <c r="PLV279" s="110"/>
      <c r="PLW279" s="110"/>
      <c r="PLX279" s="110"/>
      <c r="PLY279" s="110"/>
      <c r="PLZ279" s="110"/>
      <c r="PMA279" s="110"/>
      <c r="PMB279" s="110"/>
      <c r="PMC279" s="110"/>
      <c r="PMD279" s="110"/>
      <c r="PME279" s="110"/>
      <c r="PMF279" s="110"/>
      <c r="PMG279" s="110"/>
      <c r="PMH279" s="110"/>
      <c r="PMI279" s="110"/>
      <c r="PMJ279" s="110"/>
      <c r="PMK279" s="110"/>
      <c r="PML279" s="110"/>
      <c r="PMM279" s="110"/>
      <c r="PMN279" s="110"/>
      <c r="PMO279" s="110"/>
      <c r="PMP279" s="110"/>
      <c r="PMQ279" s="110"/>
      <c r="PMR279" s="110"/>
      <c r="PMS279" s="110"/>
      <c r="PMT279" s="110"/>
      <c r="PMU279" s="110"/>
      <c r="PMV279" s="110"/>
      <c r="PMW279" s="110"/>
      <c r="PMX279" s="110"/>
      <c r="PMY279" s="110"/>
      <c r="PMZ279" s="110"/>
      <c r="PNA279" s="110"/>
      <c r="PNB279" s="110"/>
      <c r="PNC279" s="110"/>
      <c r="PND279" s="110"/>
      <c r="PNE279" s="110"/>
      <c r="PNF279" s="110"/>
      <c r="PNG279" s="110"/>
      <c r="PNH279" s="110"/>
      <c r="PNI279" s="110"/>
      <c r="PNJ279" s="110"/>
      <c r="PNK279" s="110"/>
      <c r="PNL279" s="110"/>
      <c r="PNM279" s="110"/>
      <c r="PNN279" s="110"/>
      <c r="PNO279" s="110"/>
      <c r="PNP279" s="110"/>
      <c r="PNQ279" s="110"/>
      <c r="PNR279" s="110"/>
      <c r="PNS279" s="110"/>
      <c r="PNT279" s="110"/>
      <c r="PNU279" s="110"/>
      <c r="PNV279" s="110"/>
      <c r="PNW279" s="110"/>
      <c r="PNX279" s="110"/>
      <c r="PNY279" s="110"/>
      <c r="PNZ279" s="110"/>
      <c r="POA279" s="110"/>
      <c r="POB279" s="110"/>
      <c r="POC279" s="110"/>
      <c r="POD279" s="110"/>
      <c r="POE279" s="110"/>
      <c r="POF279" s="110"/>
      <c r="POG279" s="110"/>
      <c r="POH279" s="110"/>
      <c r="POI279" s="110"/>
      <c r="POJ279" s="110"/>
      <c r="POK279" s="110"/>
      <c r="POL279" s="110"/>
      <c r="POM279" s="110"/>
      <c r="PON279" s="110"/>
      <c r="POO279" s="110"/>
      <c r="POP279" s="110"/>
      <c r="POQ279" s="110"/>
      <c r="POR279" s="110"/>
      <c r="POS279" s="110"/>
      <c r="POT279" s="110"/>
      <c r="POU279" s="110"/>
      <c r="POV279" s="110"/>
      <c r="POW279" s="110"/>
      <c r="POX279" s="110"/>
      <c r="POY279" s="110"/>
      <c r="POZ279" s="110"/>
      <c r="PPA279" s="110"/>
      <c r="PPB279" s="110"/>
      <c r="PPC279" s="110"/>
      <c r="PPD279" s="110"/>
      <c r="PPE279" s="110"/>
      <c r="PPF279" s="110"/>
      <c r="PPG279" s="110"/>
      <c r="PPH279" s="110"/>
      <c r="PPI279" s="110"/>
      <c r="PPJ279" s="110"/>
      <c r="PPK279" s="110"/>
      <c r="PPL279" s="110"/>
      <c r="PPM279" s="110"/>
      <c r="PPN279" s="110"/>
      <c r="PPO279" s="110"/>
      <c r="PPP279" s="110"/>
      <c r="PPQ279" s="110"/>
      <c r="PPR279" s="110"/>
      <c r="PPS279" s="110"/>
      <c r="PPT279" s="110"/>
      <c r="PPU279" s="110"/>
      <c r="PPV279" s="110"/>
      <c r="PPW279" s="110"/>
      <c r="PPX279" s="110"/>
      <c r="PPY279" s="110"/>
      <c r="PPZ279" s="110"/>
      <c r="PQA279" s="110"/>
      <c r="PQB279" s="110"/>
      <c r="PQC279" s="110"/>
      <c r="PQD279" s="110"/>
      <c r="PQE279" s="110"/>
      <c r="PQF279" s="110"/>
      <c r="PQG279" s="110"/>
      <c r="PQH279" s="110"/>
      <c r="PQI279" s="110"/>
      <c r="PQJ279" s="110"/>
      <c r="PQK279" s="110"/>
      <c r="PQL279" s="110"/>
      <c r="PQM279" s="110"/>
      <c r="PQN279" s="110"/>
      <c r="PQO279" s="110"/>
      <c r="PQP279" s="110"/>
      <c r="PQQ279" s="110"/>
      <c r="PQR279" s="110"/>
      <c r="PQS279" s="110"/>
      <c r="PQT279" s="110"/>
      <c r="PQU279" s="110"/>
      <c r="PQV279" s="110"/>
      <c r="PQW279" s="110"/>
      <c r="PQX279" s="110"/>
      <c r="PQY279" s="110"/>
      <c r="PQZ279" s="110"/>
      <c r="PRA279" s="110"/>
      <c r="PRB279" s="110"/>
      <c r="PRC279" s="110"/>
      <c r="PRD279" s="110"/>
      <c r="PRE279" s="110"/>
      <c r="PRF279" s="110"/>
      <c r="PRG279" s="110"/>
      <c r="PRH279" s="110"/>
      <c r="PRI279" s="110"/>
      <c r="PRJ279" s="110"/>
      <c r="PRK279" s="110"/>
      <c r="PRL279" s="110"/>
      <c r="PRM279" s="110"/>
      <c r="PRN279" s="110"/>
      <c r="PRO279" s="110"/>
      <c r="PRP279" s="110"/>
      <c r="PRQ279" s="110"/>
      <c r="PRR279" s="110"/>
      <c r="PRS279" s="110"/>
      <c r="PRT279" s="110"/>
      <c r="PRU279" s="110"/>
      <c r="PRV279" s="110"/>
      <c r="PRW279" s="110"/>
      <c r="PRX279" s="110"/>
      <c r="PRY279" s="110"/>
      <c r="PRZ279" s="110"/>
      <c r="PSA279" s="110"/>
      <c r="PSB279" s="110"/>
      <c r="PSC279" s="110"/>
      <c r="PSD279" s="110"/>
      <c r="PSE279" s="110"/>
      <c r="PSF279" s="110"/>
      <c r="PSG279" s="110"/>
      <c r="PSH279" s="110"/>
      <c r="PSI279" s="110"/>
      <c r="PSJ279" s="110"/>
      <c r="PSK279" s="110"/>
      <c r="PSL279" s="110"/>
      <c r="PSM279" s="110"/>
      <c r="PSN279" s="110"/>
      <c r="PSO279" s="110"/>
      <c r="PSP279" s="110"/>
      <c r="PSQ279" s="110"/>
      <c r="PSR279" s="110"/>
      <c r="PSS279" s="110"/>
      <c r="PST279" s="110"/>
      <c r="PSU279" s="110"/>
      <c r="PSV279" s="110"/>
      <c r="PSW279" s="110"/>
      <c r="PSX279" s="110"/>
      <c r="PSY279" s="110"/>
      <c r="PSZ279" s="110"/>
      <c r="PTA279" s="110"/>
      <c r="PTB279" s="110"/>
      <c r="PTC279" s="110"/>
      <c r="PTD279" s="110"/>
      <c r="PTE279" s="110"/>
      <c r="PTF279" s="110"/>
      <c r="PTG279" s="110"/>
      <c r="PTH279" s="110"/>
      <c r="PTI279" s="110"/>
      <c r="PTJ279" s="110"/>
      <c r="PTK279" s="110"/>
      <c r="PTL279" s="110"/>
      <c r="PTM279" s="110"/>
      <c r="PTN279" s="110"/>
      <c r="PTO279" s="110"/>
      <c r="PTP279" s="110"/>
      <c r="PTQ279" s="110"/>
      <c r="PTR279" s="110"/>
      <c r="PTS279" s="110"/>
      <c r="PTT279" s="110"/>
      <c r="PTU279" s="110"/>
      <c r="PTV279" s="110"/>
      <c r="PTW279" s="110"/>
      <c r="PTX279" s="110"/>
      <c r="PTY279" s="110"/>
      <c r="PTZ279" s="110"/>
      <c r="PUA279" s="110"/>
      <c r="PUB279" s="110"/>
      <c r="PUC279" s="110"/>
      <c r="PUD279" s="110"/>
      <c r="PUE279" s="110"/>
      <c r="PUF279" s="110"/>
      <c r="PUG279" s="110"/>
      <c r="PUH279" s="110"/>
      <c r="PUI279" s="110"/>
      <c r="PUJ279" s="110"/>
      <c r="PUK279" s="110"/>
      <c r="PUL279" s="110"/>
      <c r="PUM279" s="110"/>
      <c r="PUN279" s="110"/>
      <c r="PUO279" s="110"/>
      <c r="PUP279" s="110"/>
      <c r="PUQ279" s="110"/>
      <c r="PUR279" s="110"/>
      <c r="PUS279" s="110"/>
      <c r="PUT279" s="110"/>
      <c r="PUU279" s="110"/>
      <c r="PUV279" s="110"/>
      <c r="PUW279" s="110"/>
      <c r="PUX279" s="110"/>
      <c r="PUY279" s="110"/>
      <c r="PUZ279" s="110"/>
      <c r="PVA279" s="110"/>
      <c r="PVB279" s="110"/>
      <c r="PVC279" s="110"/>
      <c r="PVD279" s="110"/>
      <c r="PVE279" s="110"/>
      <c r="PVF279" s="110"/>
      <c r="PVG279" s="110"/>
      <c r="PVH279" s="110"/>
      <c r="PVI279" s="110"/>
      <c r="PVJ279" s="110"/>
      <c r="PVK279" s="110"/>
      <c r="PVL279" s="110"/>
      <c r="PVM279" s="110"/>
      <c r="PVN279" s="110"/>
      <c r="PVO279" s="110"/>
      <c r="PVP279" s="110"/>
      <c r="PVQ279" s="110"/>
      <c r="PVR279" s="110"/>
      <c r="PVS279" s="110"/>
      <c r="PVT279" s="110"/>
      <c r="PVU279" s="110"/>
      <c r="PVV279" s="110"/>
      <c r="PVW279" s="110"/>
      <c r="PVX279" s="110"/>
      <c r="PVY279" s="110"/>
      <c r="PVZ279" s="110"/>
      <c r="PWA279" s="110"/>
      <c r="PWB279" s="110"/>
      <c r="PWC279" s="110"/>
      <c r="PWD279" s="110"/>
      <c r="PWE279" s="110"/>
      <c r="PWF279" s="110"/>
      <c r="PWG279" s="110"/>
      <c r="PWH279" s="110"/>
      <c r="PWI279" s="110"/>
      <c r="PWJ279" s="110"/>
      <c r="PWK279" s="110"/>
      <c r="PWL279" s="110"/>
      <c r="PWM279" s="110"/>
      <c r="PWN279" s="110"/>
      <c r="PWO279" s="110"/>
      <c r="PWP279" s="110"/>
      <c r="PWQ279" s="110"/>
      <c r="PWR279" s="110"/>
      <c r="PWS279" s="110"/>
      <c r="PWT279" s="110"/>
      <c r="PWU279" s="110"/>
      <c r="PWV279" s="110"/>
      <c r="PWW279" s="110"/>
      <c r="PWX279" s="110"/>
      <c r="PWY279" s="110"/>
      <c r="PWZ279" s="110"/>
      <c r="PXA279" s="110"/>
      <c r="PXB279" s="110"/>
      <c r="PXC279" s="110"/>
      <c r="PXD279" s="110"/>
      <c r="PXE279" s="110"/>
      <c r="PXF279" s="110"/>
      <c r="PXG279" s="110"/>
      <c r="PXH279" s="110"/>
      <c r="PXI279" s="110"/>
      <c r="PXJ279" s="110"/>
      <c r="PXK279" s="110"/>
      <c r="PXL279" s="110"/>
      <c r="PXM279" s="110"/>
      <c r="PXN279" s="110"/>
      <c r="PXO279" s="110"/>
      <c r="PXP279" s="110"/>
      <c r="PXQ279" s="110"/>
      <c r="PXR279" s="110"/>
      <c r="PXS279" s="110"/>
      <c r="PXT279" s="110"/>
      <c r="PXU279" s="110"/>
      <c r="PXV279" s="110"/>
      <c r="PXW279" s="110"/>
      <c r="PXX279" s="110"/>
      <c r="PXY279" s="110"/>
      <c r="PXZ279" s="110"/>
      <c r="PYA279" s="110"/>
      <c r="PYB279" s="110"/>
      <c r="PYC279" s="110"/>
      <c r="PYD279" s="110"/>
      <c r="PYE279" s="110"/>
      <c r="PYF279" s="110"/>
      <c r="PYG279" s="110"/>
      <c r="PYH279" s="110"/>
      <c r="PYI279" s="110"/>
      <c r="PYJ279" s="110"/>
      <c r="PYK279" s="110"/>
      <c r="PYL279" s="110"/>
      <c r="PYM279" s="110"/>
      <c r="PYN279" s="110"/>
      <c r="PYO279" s="110"/>
      <c r="PYP279" s="110"/>
      <c r="PYQ279" s="110"/>
      <c r="PYR279" s="110"/>
      <c r="PYS279" s="110"/>
      <c r="PYT279" s="110"/>
      <c r="PYU279" s="110"/>
      <c r="PYV279" s="110"/>
      <c r="PYW279" s="110"/>
      <c r="PYX279" s="110"/>
      <c r="PYY279" s="110"/>
      <c r="PYZ279" s="110"/>
      <c r="PZA279" s="110"/>
      <c r="PZB279" s="110"/>
      <c r="PZC279" s="110"/>
      <c r="PZD279" s="110"/>
      <c r="PZE279" s="110"/>
      <c r="PZF279" s="110"/>
      <c r="PZG279" s="110"/>
      <c r="PZH279" s="110"/>
      <c r="PZI279" s="110"/>
      <c r="PZJ279" s="110"/>
      <c r="PZK279" s="110"/>
      <c r="PZL279" s="110"/>
      <c r="PZM279" s="110"/>
      <c r="PZN279" s="110"/>
      <c r="PZO279" s="110"/>
      <c r="PZP279" s="110"/>
      <c r="PZQ279" s="110"/>
      <c r="PZR279" s="110"/>
      <c r="PZS279" s="110"/>
      <c r="PZT279" s="110"/>
      <c r="PZU279" s="110"/>
      <c r="PZV279" s="110"/>
      <c r="PZW279" s="110"/>
      <c r="PZX279" s="110"/>
      <c r="PZY279" s="110"/>
      <c r="PZZ279" s="110"/>
      <c r="QAA279" s="110"/>
      <c r="QAB279" s="110"/>
      <c r="QAC279" s="110"/>
      <c r="QAD279" s="110"/>
      <c r="QAE279" s="110"/>
      <c r="QAF279" s="110"/>
      <c r="QAG279" s="110"/>
      <c r="QAH279" s="110"/>
      <c r="QAI279" s="110"/>
      <c r="QAJ279" s="110"/>
      <c r="QAK279" s="110"/>
      <c r="QAL279" s="110"/>
      <c r="QAM279" s="110"/>
      <c r="QAN279" s="110"/>
      <c r="QAO279" s="110"/>
      <c r="QAP279" s="110"/>
      <c r="QAQ279" s="110"/>
      <c r="QAR279" s="110"/>
      <c r="QAS279" s="110"/>
      <c r="QAT279" s="110"/>
      <c r="QAU279" s="110"/>
      <c r="QAV279" s="110"/>
      <c r="QAW279" s="110"/>
      <c r="QAX279" s="110"/>
      <c r="QAY279" s="110"/>
      <c r="QAZ279" s="110"/>
      <c r="QBA279" s="110"/>
      <c r="QBB279" s="110"/>
      <c r="QBC279" s="110"/>
      <c r="QBD279" s="110"/>
      <c r="QBE279" s="110"/>
      <c r="QBF279" s="110"/>
      <c r="QBG279" s="110"/>
      <c r="QBH279" s="110"/>
      <c r="QBI279" s="110"/>
      <c r="QBJ279" s="110"/>
      <c r="QBK279" s="110"/>
      <c r="QBL279" s="110"/>
      <c r="QBM279" s="110"/>
      <c r="QBN279" s="110"/>
      <c r="QBO279" s="110"/>
      <c r="QBP279" s="110"/>
      <c r="QBQ279" s="110"/>
      <c r="QBR279" s="110"/>
      <c r="QBS279" s="110"/>
      <c r="QBT279" s="110"/>
      <c r="QBU279" s="110"/>
      <c r="QBV279" s="110"/>
      <c r="QBW279" s="110"/>
      <c r="QBX279" s="110"/>
      <c r="QBY279" s="110"/>
      <c r="QBZ279" s="110"/>
      <c r="QCA279" s="110"/>
      <c r="QCB279" s="110"/>
      <c r="QCC279" s="110"/>
      <c r="QCD279" s="110"/>
      <c r="QCE279" s="110"/>
      <c r="QCF279" s="110"/>
      <c r="QCG279" s="110"/>
      <c r="QCH279" s="110"/>
      <c r="QCI279" s="110"/>
      <c r="QCJ279" s="110"/>
      <c r="QCK279" s="110"/>
      <c r="QCL279" s="110"/>
      <c r="QCM279" s="110"/>
      <c r="QCN279" s="110"/>
      <c r="QCO279" s="110"/>
      <c r="QCP279" s="110"/>
      <c r="QCQ279" s="110"/>
      <c r="QCR279" s="110"/>
      <c r="QCS279" s="110"/>
      <c r="QCT279" s="110"/>
      <c r="QCU279" s="110"/>
      <c r="QCV279" s="110"/>
      <c r="QCW279" s="110"/>
      <c r="QCX279" s="110"/>
      <c r="QCY279" s="110"/>
      <c r="QCZ279" s="110"/>
      <c r="QDA279" s="110"/>
      <c r="QDB279" s="110"/>
      <c r="QDC279" s="110"/>
      <c r="QDD279" s="110"/>
      <c r="QDE279" s="110"/>
      <c r="QDF279" s="110"/>
      <c r="QDG279" s="110"/>
      <c r="QDH279" s="110"/>
      <c r="QDI279" s="110"/>
      <c r="QDJ279" s="110"/>
      <c r="QDK279" s="110"/>
      <c r="QDL279" s="110"/>
      <c r="QDM279" s="110"/>
      <c r="QDN279" s="110"/>
      <c r="QDO279" s="110"/>
      <c r="QDP279" s="110"/>
      <c r="QDQ279" s="110"/>
      <c r="QDR279" s="110"/>
      <c r="QDS279" s="110"/>
      <c r="QDT279" s="110"/>
      <c r="QDU279" s="110"/>
      <c r="QDV279" s="110"/>
      <c r="QDW279" s="110"/>
      <c r="QDX279" s="110"/>
      <c r="QDY279" s="110"/>
      <c r="QDZ279" s="110"/>
      <c r="QEA279" s="110"/>
      <c r="QEB279" s="110"/>
      <c r="QEC279" s="110"/>
      <c r="QED279" s="110"/>
      <c r="QEE279" s="110"/>
      <c r="QEF279" s="110"/>
      <c r="QEG279" s="110"/>
      <c r="QEH279" s="110"/>
      <c r="QEI279" s="110"/>
      <c r="QEJ279" s="110"/>
      <c r="QEK279" s="110"/>
      <c r="QEL279" s="110"/>
      <c r="QEM279" s="110"/>
      <c r="QEN279" s="110"/>
      <c r="QEO279" s="110"/>
      <c r="QEP279" s="110"/>
      <c r="QEQ279" s="110"/>
      <c r="QER279" s="110"/>
      <c r="QES279" s="110"/>
      <c r="QET279" s="110"/>
      <c r="QEU279" s="110"/>
      <c r="QEV279" s="110"/>
      <c r="QEW279" s="110"/>
      <c r="QEX279" s="110"/>
      <c r="QEY279" s="110"/>
      <c r="QEZ279" s="110"/>
      <c r="QFA279" s="110"/>
      <c r="QFB279" s="110"/>
      <c r="QFC279" s="110"/>
      <c r="QFD279" s="110"/>
      <c r="QFE279" s="110"/>
      <c r="QFF279" s="110"/>
      <c r="QFG279" s="110"/>
      <c r="QFH279" s="110"/>
      <c r="QFI279" s="110"/>
      <c r="QFJ279" s="110"/>
      <c r="QFK279" s="110"/>
      <c r="QFL279" s="110"/>
      <c r="QFM279" s="110"/>
      <c r="QFN279" s="110"/>
      <c r="QFO279" s="110"/>
      <c r="QFP279" s="110"/>
      <c r="QFQ279" s="110"/>
      <c r="QFR279" s="110"/>
      <c r="QFS279" s="110"/>
      <c r="QFT279" s="110"/>
      <c r="QFU279" s="110"/>
      <c r="QFV279" s="110"/>
      <c r="QFW279" s="110"/>
      <c r="QFX279" s="110"/>
      <c r="QFY279" s="110"/>
      <c r="QFZ279" s="110"/>
      <c r="QGA279" s="110"/>
      <c r="QGB279" s="110"/>
      <c r="QGC279" s="110"/>
      <c r="QGD279" s="110"/>
      <c r="QGE279" s="110"/>
      <c r="QGF279" s="110"/>
      <c r="QGG279" s="110"/>
      <c r="QGH279" s="110"/>
      <c r="QGI279" s="110"/>
      <c r="QGJ279" s="110"/>
      <c r="QGK279" s="110"/>
      <c r="QGL279" s="110"/>
      <c r="QGM279" s="110"/>
      <c r="QGN279" s="110"/>
      <c r="QGO279" s="110"/>
      <c r="QGP279" s="110"/>
      <c r="QGQ279" s="110"/>
      <c r="QGR279" s="110"/>
      <c r="QGS279" s="110"/>
      <c r="QGT279" s="110"/>
      <c r="QGU279" s="110"/>
      <c r="QGV279" s="110"/>
      <c r="QGW279" s="110"/>
      <c r="QGX279" s="110"/>
      <c r="QGY279" s="110"/>
      <c r="QGZ279" s="110"/>
      <c r="QHA279" s="110"/>
      <c r="QHB279" s="110"/>
      <c r="QHC279" s="110"/>
      <c r="QHD279" s="110"/>
      <c r="QHE279" s="110"/>
      <c r="QHF279" s="110"/>
      <c r="QHG279" s="110"/>
      <c r="QHH279" s="110"/>
      <c r="QHI279" s="110"/>
      <c r="QHJ279" s="110"/>
      <c r="QHK279" s="110"/>
      <c r="QHL279" s="110"/>
      <c r="QHM279" s="110"/>
      <c r="QHN279" s="110"/>
      <c r="QHO279" s="110"/>
      <c r="QHP279" s="110"/>
      <c r="QHQ279" s="110"/>
      <c r="QHR279" s="110"/>
      <c r="QHS279" s="110"/>
      <c r="QHT279" s="110"/>
      <c r="QHU279" s="110"/>
      <c r="QHV279" s="110"/>
      <c r="QHW279" s="110"/>
      <c r="QHX279" s="110"/>
      <c r="QHY279" s="110"/>
      <c r="QHZ279" s="110"/>
      <c r="QIA279" s="110"/>
      <c r="QIB279" s="110"/>
      <c r="QIC279" s="110"/>
      <c r="QID279" s="110"/>
      <c r="QIE279" s="110"/>
      <c r="QIF279" s="110"/>
      <c r="QIG279" s="110"/>
      <c r="QIH279" s="110"/>
      <c r="QII279" s="110"/>
      <c r="QIJ279" s="110"/>
      <c r="QIK279" s="110"/>
      <c r="QIL279" s="110"/>
      <c r="QIM279" s="110"/>
      <c r="QIN279" s="110"/>
      <c r="QIO279" s="110"/>
      <c r="QIP279" s="110"/>
      <c r="QIQ279" s="110"/>
      <c r="QIR279" s="110"/>
      <c r="QIS279" s="110"/>
      <c r="QIT279" s="110"/>
      <c r="QIU279" s="110"/>
      <c r="QIV279" s="110"/>
      <c r="QIW279" s="110"/>
      <c r="QIX279" s="110"/>
      <c r="QIY279" s="110"/>
      <c r="QIZ279" s="110"/>
      <c r="QJA279" s="110"/>
      <c r="QJB279" s="110"/>
      <c r="QJC279" s="110"/>
      <c r="QJD279" s="110"/>
      <c r="QJE279" s="110"/>
      <c r="QJF279" s="110"/>
      <c r="QJG279" s="110"/>
      <c r="QJH279" s="110"/>
      <c r="QJI279" s="110"/>
      <c r="QJJ279" s="110"/>
      <c r="QJK279" s="110"/>
      <c r="QJL279" s="110"/>
      <c r="QJM279" s="110"/>
      <c r="QJN279" s="110"/>
      <c r="QJO279" s="110"/>
      <c r="QJP279" s="110"/>
      <c r="QJQ279" s="110"/>
      <c r="QJR279" s="110"/>
      <c r="QJS279" s="110"/>
      <c r="QJT279" s="110"/>
      <c r="QJU279" s="110"/>
      <c r="QJV279" s="110"/>
      <c r="QJW279" s="110"/>
      <c r="QJX279" s="110"/>
      <c r="QJY279" s="110"/>
      <c r="QJZ279" s="110"/>
      <c r="QKA279" s="110"/>
      <c r="QKB279" s="110"/>
      <c r="QKC279" s="110"/>
      <c r="QKD279" s="110"/>
      <c r="QKE279" s="110"/>
      <c r="QKF279" s="110"/>
      <c r="QKG279" s="110"/>
      <c r="QKH279" s="110"/>
      <c r="QKI279" s="110"/>
      <c r="QKJ279" s="110"/>
      <c r="QKK279" s="110"/>
      <c r="QKL279" s="110"/>
      <c r="QKM279" s="110"/>
      <c r="QKN279" s="110"/>
      <c r="QKO279" s="110"/>
      <c r="QKP279" s="110"/>
      <c r="QKQ279" s="110"/>
      <c r="QKR279" s="110"/>
      <c r="QKS279" s="110"/>
      <c r="QKT279" s="110"/>
      <c r="QKU279" s="110"/>
      <c r="QKV279" s="110"/>
      <c r="QKW279" s="110"/>
      <c r="QKX279" s="110"/>
      <c r="QKY279" s="110"/>
      <c r="QKZ279" s="110"/>
      <c r="QLA279" s="110"/>
      <c r="QLB279" s="110"/>
      <c r="QLC279" s="110"/>
      <c r="QLD279" s="110"/>
      <c r="QLE279" s="110"/>
      <c r="QLF279" s="110"/>
      <c r="QLG279" s="110"/>
      <c r="QLH279" s="110"/>
      <c r="QLI279" s="110"/>
      <c r="QLJ279" s="110"/>
      <c r="QLK279" s="110"/>
      <c r="QLL279" s="110"/>
      <c r="QLM279" s="110"/>
      <c r="QLN279" s="110"/>
      <c r="QLO279" s="110"/>
      <c r="QLP279" s="110"/>
      <c r="QLQ279" s="110"/>
      <c r="QLR279" s="110"/>
      <c r="QLS279" s="110"/>
      <c r="QLT279" s="110"/>
      <c r="QLU279" s="110"/>
      <c r="QLV279" s="110"/>
      <c r="QLW279" s="110"/>
      <c r="QLX279" s="110"/>
      <c r="QLY279" s="110"/>
      <c r="QLZ279" s="110"/>
      <c r="QMA279" s="110"/>
      <c r="QMB279" s="110"/>
      <c r="QMC279" s="110"/>
      <c r="QMD279" s="110"/>
      <c r="QME279" s="110"/>
      <c r="QMF279" s="110"/>
      <c r="QMG279" s="110"/>
      <c r="QMH279" s="110"/>
      <c r="QMI279" s="110"/>
      <c r="QMJ279" s="110"/>
      <c r="QMK279" s="110"/>
      <c r="QML279" s="110"/>
      <c r="QMM279" s="110"/>
      <c r="QMN279" s="110"/>
      <c r="QMO279" s="110"/>
      <c r="QMP279" s="110"/>
      <c r="QMQ279" s="110"/>
      <c r="QMR279" s="110"/>
      <c r="QMS279" s="110"/>
      <c r="QMT279" s="110"/>
      <c r="QMU279" s="110"/>
      <c r="QMV279" s="110"/>
      <c r="QMW279" s="110"/>
      <c r="QMX279" s="110"/>
      <c r="QMY279" s="110"/>
      <c r="QMZ279" s="110"/>
      <c r="QNA279" s="110"/>
      <c r="QNB279" s="110"/>
      <c r="QNC279" s="110"/>
      <c r="QND279" s="110"/>
      <c r="QNE279" s="110"/>
      <c r="QNF279" s="110"/>
      <c r="QNG279" s="110"/>
      <c r="QNH279" s="110"/>
      <c r="QNI279" s="110"/>
      <c r="QNJ279" s="110"/>
      <c r="QNK279" s="110"/>
      <c r="QNL279" s="110"/>
      <c r="QNM279" s="110"/>
      <c r="QNN279" s="110"/>
      <c r="QNO279" s="110"/>
      <c r="QNP279" s="110"/>
      <c r="QNQ279" s="110"/>
      <c r="QNR279" s="110"/>
      <c r="QNS279" s="110"/>
      <c r="QNT279" s="110"/>
      <c r="QNU279" s="110"/>
      <c r="QNV279" s="110"/>
      <c r="QNW279" s="110"/>
      <c r="QNX279" s="110"/>
      <c r="QNY279" s="110"/>
      <c r="QNZ279" s="110"/>
      <c r="QOA279" s="110"/>
      <c r="QOB279" s="110"/>
      <c r="QOC279" s="110"/>
      <c r="QOD279" s="110"/>
      <c r="QOE279" s="110"/>
      <c r="QOF279" s="110"/>
      <c r="QOG279" s="110"/>
      <c r="QOH279" s="110"/>
      <c r="QOI279" s="110"/>
      <c r="QOJ279" s="110"/>
      <c r="QOK279" s="110"/>
      <c r="QOL279" s="110"/>
      <c r="QOM279" s="110"/>
      <c r="QON279" s="110"/>
      <c r="QOO279" s="110"/>
      <c r="QOP279" s="110"/>
      <c r="QOQ279" s="110"/>
      <c r="QOR279" s="110"/>
      <c r="QOS279" s="110"/>
      <c r="QOT279" s="110"/>
      <c r="QOU279" s="110"/>
      <c r="QOV279" s="110"/>
      <c r="QOW279" s="110"/>
      <c r="QOX279" s="110"/>
      <c r="QOY279" s="110"/>
      <c r="QOZ279" s="110"/>
      <c r="QPA279" s="110"/>
      <c r="QPB279" s="110"/>
      <c r="QPC279" s="110"/>
      <c r="QPD279" s="110"/>
      <c r="QPE279" s="110"/>
      <c r="QPF279" s="110"/>
      <c r="QPG279" s="110"/>
      <c r="QPH279" s="110"/>
      <c r="QPI279" s="110"/>
      <c r="QPJ279" s="110"/>
      <c r="QPK279" s="110"/>
      <c r="QPL279" s="110"/>
      <c r="QPM279" s="110"/>
      <c r="QPN279" s="110"/>
      <c r="QPO279" s="110"/>
      <c r="QPP279" s="110"/>
      <c r="QPQ279" s="110"/>
      <c r="QPR279" s="110"/>
      <c r="QPS279" s="110"/>
      <c r="QPT279" s="110"/>
      <c r="QPU279" s="110"/>
      <c r="QPV279" s="110"/>
      <c r="QPW279" s="110"/>
      <c r="QPX279" s="110"/>
      <c r="QPY279" s="110"/>
      <c r="QPZ279" s="110"/>
      <c r="QQA279" s="110"/>
      <c r="QQB279" s="110"/>
      <c r="QQC279" s="110"/>
      <c r="QQD279" s="110"/>
      <c r="QQE279" s="110"/>
      <c r="QQF279" s="110"/>
      <c r="QQG279" s="110"/>
      <c r="QQH279" s="110"/>
      <c r="QQI279" s="110"/>
      <c r="QQJ279" s="110"/>
      <c r="QQK279" s="110"/>
      <c r="QQL279" s="110"/>
      <c r="QQM279" s="110"/>
      <c r="QQN279" s="110"/>
      <c r="QQO279" s="110"/>
      <c r="QQP279" s="110"/>
      <c r="QQQ279" s="110"/>
      <c r="QQR279" s="110"/>
      <c r="QQS279" s="110"/>
      <c r="QQT279" s="110"/>
      <c r="QQU279" s="110"/>
      <c r="QQV279" s="110"/>
      <c r="QQW279" s="110"/>
      <c r="QQX279" s="110"/>
      <c r="QQY279" s="110"/>
      <c r="QQZ279" s="110"/>
      <c r="QRA279" s="110"/>
      <c r="QRB279" s="110"/>
      <c r="QRC279" s="110"/>
      <c r="QRD279" s="110"/>
      <c r="QRE279" s="110"/>
      <c r="QRF279" s="110"/>
      <c r="QRG279" s="110"/>
      <c r="QRH279" s="110"/>
      <c r="QRI279" s="110"/>
      <c r="QRJ279" s="110"/>
      <c r="QRK279" s="110"/>
      <c r="QRL279" s="110"/>
      <c r="QRM279" s="110"/>
      <c r="QRN279" s="110"/>
      <c r="QRO279" s="110"/>
      <c r="QRP279" s="110"/>
      <c r="QRQ279" s="110"/>
      <c r="QRR279" s="110"/>
      <c r="QRS279" s="110"/>
      <c r="QRT279" s="110"/>
      <c r="QRU279" s="110"/>
      <c r="QRV279" s="110"/>
      <c r="QRW279" s="110"/>
      <c r="QRX279" s="110"/>
      <c r="QRY279" s="110"/>
      <c r="QRZ279" s="110"/>
      <c r="QSA279" s="110"/>
      <c r="QSB279" s="110"/>
      <c r="QSC279" s="110"/>
      <c r="QSD279" s="110"/>
      <c r="QSE279" s="110"/>
      <c r="QSF279" s="110"/>
      <c r="QSG279" s="110"/>
      <c r="QSH279" s="110"/>
      <c r="QSI279" s="110"/>
      <c r="QSJ279" s="110"/>
      <c r="QSK279" s="110"/>
      <c r="QSL279" s="110"/>
      <c r="QSM279" s="110"/>
      <c r="QSN279" s="110"/>
      <c r="QSO279" s="110"/>
      <c r="QSP279" s="110"/>
      <c r="QSQ279" s="110"/>
      <c r="QSR279" s="110"/>
      <c r="QSS279" s="110"/>
      <c r="QST279" s="110"/>
      <c r="QSU279" s="110"/>
      <c r="QSV279" s="110"/>
      <c r="QSW279" s="110"/>
      <c r="QSX279" s="110"/>
      <c r="QSY279" s="110"/>
      <c r="QSZ279" s="110"/>
      <c r="QTA279" s="110"/>
      <c r="QTB279" s="110"/>
      <c r="QTC279" s="110"/>
      <c r="QTD279" s="110"/>
      <c r="QTE279" s="110"/>
      <c r="QTF279" s="110"/>
      <c r="QTG279" s="110"/>
      <c r="QTH279" s="110"/>
      <c r="QTI279" s="110"/>
      <c r="QTJ279" s="110"/>
      <c r="QTK279" s="110"/>
      <c r="QTL279" s="110"/>
      <c r="QTM279" s="110"/>
      <c r="QTN279" s="110"/>
      <c r="QTO279" s="110"/>
      <c r="QTP279" s="110"/>
      <c r="QTQ279" s="110"/>
      <c r="QTR279" s="110"/>
      <c r="QTS279" s="110"/>
      <c r="QTT279" s="110"/>
      <c r="QTU279" s="110"/>
      <c r="QTV279" s="110"/>
      <c r="QTW279" s="110"/>
      <c r="QTX279" s="110"/>
      <c r="QTY279" s="110"/>
      <c r="QTZ279" s="110"/>
      <c r="QUA279" s="110"/>
      <c r="QUB279" s="110"/>
      <c r="QUC279" s="110"/>
      <c r="QUD279" s="110"/>
      <c r="QUE279" s="110"/>
      <c r="QUF279" s="110"/>
      <c r="QUG279" s="110"/>
      <c r="QUH279" s="110"/>
      <c r="QUI279" s="110"/>
      <c r="QUJ279" s="110"/>
      <c r="QUK279" s="110"/>
      <c r="QUL279" s="110"/>
      <c r="QUM279" s="110"/>
      <c r="QUN279" s="110"/>
      <c r="QUO279" s="110"/>
      <c r="QUP279" s="110"/>
      <c r="QUQ279" s="110"/>
      <c r="QUR279" s="110"/>
      <c r="QUS279" s="110"/>
      <c r="QUT279" s="110"/>
      <c r="QUU279" s="110"/>
      <c r="QUV279" s="110"/>
      <c r="QUW279" s="110"/>
      <c r="QUX279" s="110"/>
      <c r="QUY279" s="110"/>
      <c r="QUZ279" s="110"/>
      <c r="QVA279" s="110"/>
      <c r="QVB279" s="110"/>
      <c r="QVC279" s="110"/>
      <c r="QVD279" s="110"/>
      <c r="QVE279" s="110"/>
      <c r="QVF279" s="110"/>
      <c r="QVG279" s="110"/>
      <c r="QVH279" s="110"/>
      <c r="QVI279" s="110"/>
      <c r="QVJ279" s="110"/>
      <c r="QVK279" s="110"/>
      <c r="QVL279" s="110"/>
      <c r="QVM279" s="110"/>
      <c r="QVN279" s="110"/>
      <c r="QVO279" s="110"/>
      <c r="QVP279" s="110"/>
      <c r="QVQ279" s="110"/>
      <c r="QVR279" s="110"/>
      <c r="QVS279" s="110"/>
      <c r="QVT279" s="110"/>
      <c r="QVU279" s="110"/>
      <c r="QVV279" s="110"/>
      <c r="QVW279" s="110"/>
      <c r="QVX279" s="110"/>
      <c r="QVY279" s="110"/>
      <c r="QVZ279" s="110"/>
      <c r="QWA279" s="110"/>
      <c r="QWB279" s="110"/>
      <c r="QWC279" s="110"/>
      <c r="QWD279" s="110"/>
      <c r="QWE279" s="110"/>
      <c r="QWF279" s="110"/>
      <c r="QWG279" s="110"/>
      <c r="QWH279" s="110"/>
      <c r="QWI279" s="110"/>
      <c r="QWJ279" s="110"/>
      <c r="QWK279" s="110"/>
      <c r="QWL279" s="110"/>
      <c r="QWM279" s="110"/>
      <c r="QWN279" s="110"/>
      <c r="QWO279" s="110"/>
      <c r="QWP279" s="110"/>
      <c r="QWQ279" s="110"/>
      <c r="QWR279" s="110"/>
      <c r="QWS279" s="110"/>
      <c r="QWT279" s="110"/>
      <c r="QWU279" s="110"/>
      <c r="QWV279" s="110"/>
      <c r="QWW279" s="110"/>
      <c r="QWX279" s="110"/>
      <c r="QWY279" s="110"/>
      <c r="QWZ279" s="110"/>
      <c r="QXA279" s="110"/>
      <c r="QXB279" s="110"/>
      <c r="QXC279" s="110"/>
      <c r="QXD279" s="110"/>
      <c r="QXE279" s="110"/>
      <c r="QXF279" s="110"/>
      <c r="QXG279" s="110"/>
      <c r="QXH279" s="110"/>
      <c r="QXI279" s="110"/>
      <c r="QXJ279" s="110"/>
      <c r="QXK279" s="110"/>
      <c r="QXL279" s="110"/>
      <c r="QXM279" s="110"/>
      <c r="QXN279" s="110"/>
      <c r="QXO279" s="110"/>
      <c r="QXP279" s="110"/>
      <c r="QXQ279" s="110"/>
      <c r="QXR279" s="110"/>
      <c r="QXS279" s="110"/>
      <c r="QXT279" s="110"/>
      <c r="QXU279" s="110"/>
      <c r="QXV279" s="110"/>
      <c r="QXW279" s="110"/>
      <c r="QXX279" s="110"/>
      <c r="QXY279" s="110"/>
      <c r="QXZ279" s="110"/>
      <c r="QYA279" s="110"/>
      <c r="QYB279" s="110"/>
      <c r="QYC279" s="110"/>
      <c r="QYD279" s="110"/>
      <c r="QYE279" s="110"/>
      <c r="QYF279" s="110"/>
      <c r="QYG279" s="110"/>
      <c r="QYH279" s="110"/>
      <c r="QYI279" s="110"/>
      <c r="QYJ279" s="110"/>
      <c r="QYK279" s="110"/>
      <c r="QYL279" s="110"/>
      <c r="QYM279" s="110"/>
      <c r="QYN279" s="110"/>
      <c r="QYO279" s="110"/>
      <c r="QYP279" s="110"/>
      <c r="QYQ279" s="110"/>
      <c r="QYR279" s="110"/>
      <c r="QYS279" s="110"/>
      <c r="QYT279" s="110"/>
      <c r="QYU279" s="110"/>
      <c r="QYV279" s="110"/>
      <c r="QYW279" s="110"/>
      <c r="QYX279" s="110"/>
      <c r="QYY279" s="110"/>
      <c r="QYZ279" s="110"/>
      <c r="QZA279" s="110"/>
      <c r="QZB279" s="110"/>
      <c r="QZC279" s="110"/>
      <c r="QZD279" s="110"/>
      <c r="QZE279" s="110"/>
      <c r="QZF279" s="110"/>
      <c r="QZG279" s="110"/>
      <c r="QZH279" s="110"/>
      <c r="QZI279" s="110"/>
      <c r="QZJ279" s="110"/>
      <c r="QZK279" s="110"/>
      <c r="QZL279" s="110"/>
      <c r="QZM279" s="110"/>
      <c r="QZN279" s="110"/>
      <c r="QZO279" s="110"/>
      <c r="QZP279" s="110"/>
      <c r="QZQ279" s="110"/>
      <c r="QZR279" s="110"/>
      <c r="QZS279" s="110"/>
      <c r="QZT279" s="110"/>
      <c r="QZU279" s="110"/>
      <c r="QZV279" s="110"/>
      <c r="QZW279" s="110"/>
      <c r="QZX279" s="110"/>
      <c r="QZY279" s="110"/>
      <c r="QZZ279" s="110"/>
      <c r="RAA279" s="110"/>
      <c r="RAB279" s="110"/>
      <c r="RAC279" s="110"/>
      <c r="RAD279" s="110"/>
      <c r="RAE279" s="110"/>
      <c r="RAF279" s="110"/>
      <c r="RAG279" s="110"/>
      <c r="RAH279" s="110"/>
      <c r="RAI279" s="110"/>
      <c r="RAJ279" s="110"/>
      <c r="RAK279" s="110"/>
      <c r="RAL279" s="110"/>
      <c r="RAM279" s="110"/>
      <c r="RAN279" s="110"/>
      <c r="RAO279" s="110"/>
      <c r="RAP279" s="110"/>
      <c r="RAQ279" s="110"/>
      <c r="RAR279" s="110"/>
      <c r="RAS279" s="110"/>
      <c r="RAT279" s="110"/>
      <c r="RAU279" s="110"/>
      <c r="RAV279" s="110"/>
      <c r="RAW279" s="110"/>
      <c r="RAX279" s="110"/>
      <c r="RAY279" s="110"/>
      <c r="RAZ279" s="110"/>
      <c r="RBA279" s="110"/>
      <c r="RBB279" s="110"/>
      <c r="RBC279" s="110"/>
      <c r="RBD279" s="110"/>
      <c r="RBE279" s="110"/>
      <c r="RBF279" s="110"/>
      <c r="RBG279" s="110"/>
      <c r="RBH279" s="110"/>
      <c r="RBI279" s="110"/>
      <c r="RBJ279" s="110"/>
      <c r="RBK279" s="110"/>
      <c r="RBL279" s="110"/>
      <c r="RBM279" s="110"/>
      <c r="RBN279" s="110"/>
      <c r="RBO279" s="110"/>
      <c r="RBP279" s="110"/>
      <c r="RBQ279" s="110"/>
      <c r="RBR279" s="110"/>
      <c r="RBS279" s="110"/>
      <c r="RBT279" s="110"/>
      <c r="RBU279" s="110"/>
      <c r="RBV279" s="110"/>
      <c r="RBW279" s="110"/>
      <c r="RBX279" s="110"/>
      <c r="RBY279" s="110"/>
      <c r="RBZ279" s="110"/>
      <c r="RCA279" s="110"/>
      <c r="RCB279" s="110"/>
      <c r="RCC279" s="110"/>
      <c r="RCD279" s="110"/>
      <c r="RCE279" s="110"/>
      <c r="RCF279" s="110"/>
      <c r="RCG279" s="110"/>
      <c r="RCH279" s="110"/>
      <c r="RCI279" s="110"/>
      <c r="RCJ279" s="110"/>
      <c r="RCK279" s="110"/>
      <c r="RCL279" s="110"/>
      <c r="RCM279" s="110"/>
      <c r="RCN279" s="110"/>
      <c r="RCO279" s="110"/>
      <c r="RCP279" s="110"/>
      <c r="RCQ279" s="110"/>
      <c r="RCR279" s="110"/>
      <c r="RCS279" s="110"/>
      <c r="RCT279" s="110"/>
      <c r="RCU279" s="110"/>
      <c r="RCV279" s="110"/>
      <c r="RCW279" s="110"/>
      <c r="RCX279" s="110"/>
      <c r="RCY279" s="110"/>
      <c r="RCZ279" s="110"/>
      <c r="RDA279" s="110"/>
      <c r="RDB279" s="110"/>
      <c r="RDC279" s="110"/>
      <c r="RDD279" s="110"/>
      <c r="RDE279" s="110"/>
      <c r="RDF279" s="110"/>
      <c r="RDG279" s="110"/>
      <c r="RDH279" s="110"/>
      <c r="RDI279" s="110"/>
      <c r="RDJ279" s="110"/>
      <c r="RDK279" s="110"/>
      <c r="RDL279" s="110"/>
      <c r="RDM279" s="110"/>
      <c r="RDN279" s="110"/>
      <c r="RDO279" s="110"/>
      <c r="RDP279" s="110"/>
      <c r="RDQ279" s="110"/>
      <c r="RDR279" s="110"/>
      <c r="RDS279" s="110"/>
      <c r="RDT279" s="110"/>
      <c r="RDU279" s="110"/>
      <c r="RDV279" s="110"/>
      <c r="RDW279" s="110"/>
      <c r="RDX279" s="110"/>
      <c r="RDY279" s="110"/>
      <c r="RDZ279" s="110"/>
      <c r="REA279" s="110"/>
      <c r="REB279" s="110"/>
      <c r="REC279" s="110"/>
      <c r="RED279" s="110"/>
      <c r="REE279" s="110"/>
      <c r="REF279" s="110"/>
      <c r="REG279" s="110"/>
      <c r="REH279" s="110"/>
      <c r="REI279" s="110"/>
      <c r="REJ279" s="110"/>
      <c r="REK279" s="110"/>
      <c r="REL279" s="110"/>
      <c r="REM279" s="110"/>
      <c r="REN279" s="110"/>
      <c r="REO279" s="110"/>
      <c r="REP279" s="110"/>
      <c r="REQ279" s="110"/>
      <c r="RER279" s="110"/>
      <c r="RES279" s="110"/>
      <c r="RET279" s="110"/>
      <c r="REU279" s="110"/>
      <c r="REV279" s="110"/>
      <c r="REW279" s="110"/>
      <c r="REX279" s="110"/>
      <c r="REY279" s="110"/>
      <c r="REZ279" s="110"/>
      <c r="RFA279" s="110"/>
      <c r="RFB279" s="110"/>
      <c r="RFC279" s="110"/>
      <c r="RFD279" s="110"/>
      <c r="RFE279" s="110"/>
      <c r="RFF279" s="110"/>
      <c r="RFG279" s="110"/>
      <c r="RFH279" s="110"/>
      <c r="RFI279" s="110"/>
      <c r="RFJ279" s="110"/>
      <c r="RFK279" s="110"/>
      <c r="RFL279" s="110"/>
      <c r="RFM279" s="110"/>
      <c r="RFN279" s="110"/>
      <c r="RFO279" s="110"/>
      <c r="RFP279" s="110"/>
      <c r="RFQ279" s="110"/>
      <c r="RFR279" s="110"/>
      <c r="RFS279" s="110"/>
      <c r="RFT279" s="110"/>
      <c r="RFU279" s="110"/>
      <c r="RFV279" s="110"/>
      <c r="RFW279" s="110"/>
      <c r="RFX279" s="110"/>
      <c r="RFY279" s="110"/>
      <c r="RFZ279" s="110"/>
      <c r="RGA279" s="110"/>
      <c r="RGB279" s="110"/>
      <c r="RGC279" s="110"/>
      <c r="RGD279" s="110"/>
      <c r="RGE279" s="110"/>
      <c r="RGF279" s="110"/>
      <c r="RGG279" s="110"/>
      <c r="RGH279" s="110"/>
      <c r="RGI279" s="110"/>
      <c r="RGJ279" s="110"/>
      <c r="RGK279" s="110"/>
      <c r="RGL279" s="110"/>
      <c r="RGM279" s="110"/>
      <c r="RGN279" s="110"/>
      <c r="RGO279" s="110"/>
      <c r="RGP279" s="110"/>
      <c r="RGQ279" s="110"/>
      <c r="RGR279" s="110"/>
      <c r="RGS279" s="110"/>
      <c r="RGT279" s="110"/>
      <c r="RGU279" s="110"/>
      <c r="RGV279" s="110"/>
      <c r="RGW279" s="110"/>
      <c r="RGX279" s="110"/>
      <c r="RGY279" s="110"/>
      <c r="RGZ279" s="110"/>
      <c r="RHA279" s="110"/>
      <c r="RHB279" s="110"/>
      <c r="RHC279" s="110"/>
      <c r="RHD279" s="110"/>
      <c r="RHE279" s="110"/>
      <c r="RHF279" s="110"/>
      <c r="RHG279" s="110"/>
      <c r="RHH279" s="110"/>
      <c r="RHI279" s="110"/>
      <c r="RHJ279" s="110"/>
      <c r="RHK279" s="110"/>
      <c r="RHL279" s="110"/>
      <c r="RHM279" s="110"/>
      <c r="RHN279" s="110"/>
      <c r="RHO279" s="110"/>
      <c r="RHP279" s="110"/>
      <c r="RHQ279" s="110"/>
      <c r="RHR279" s="110"/>
      <c r="RHS279" s="110"/>
      <c r="RHT279" s="110"/>
      <c r="RHU279" s="110"/>
      <c r="RHV279" s="110"/>
      <c r="RHW279" s="110"/>
      <c r="RHX279" s="110"/>
      <c r="RHY279" s="110"/>
      <c r="RHZ279" s="110"/>
      <c r="RIA279" s="110"/>
      <c r="RIB279" s="110"/>
      <c r="RIC279" s="110"/>
      <c r="RID279" s="110"/>
      <c r="RIE279" s="110"/>
      <c r="RIF279" s="110"/>
      <c r="RIG279" s="110"/>
      <c r="RIH279" s="110"/>
      <c r="RII279" s="110"/>
      <c r="RIJ279" s="110"/>
      <c r="RIK279" s="110"/>
      <c r="RIL279" s="110"/>
      <c r="RIM279" s="110"/>
      <c r="RIN279" s="110"/>
      <c r="RIO279" s="110"/>
      <c r="RIP279" s="110"/>
      <c r="RIQ279" s="110"/>
      <c r="RIR279" s="110"/>
      <c r="RIS279" s="110"/>
      <c r="RIT279" s="110"/>
      <c r="RIU279" s="110"/>
      <c r="RIV279" s="110"/>
      <c r="RIW279" s="110"/>
      <c r="RIX279" s="110"/>
      <c r="RIY279" s="110"/>
      <c r="RIZ279" s="110"/>
      <c r="RJA279" s="110"/>
      <c r="RJB279" s="110"/>
      <c r="RJC279" s="110"/>
      <c r="RJD279" s="110"/>
      <c r="RJE279" s="110"/>
      <c r="RJF279" s="110"/>
      <c r="RJG279" s="110"/>
      <c r="RJH279" s="110"/>
      <c r="RJI279" s="110"/>
      <c r="RJJ279" s="110"/>
      <c r="RJK279" s="110"/>
      <c r="RJL279" s="110"/>
      <c r="RJM279" s="110"/>
      <c r="RJN279" s="110"/>
      <c r="RJO279" s="110"/>
      <c r="RJP279" s="110"/>
      <c r="RJQ279" s="110"/>
      <c r="RJR279" s="110"/>
      <c r="RJS279" s="110"/>
      <c r="RJT279" s="110"/>
      <c r="RJU279" s="110"/>
      <c r="RJV279" s="110"/>
      <c r="RJW279" s="110"/>
      <c r="RJX279" s="110"/>
      <c r="RJY279" s="110"/>
      <c r="RJZ279" s="110"/>
      <c r="RKA279" s="110"/>
      <c r="RKB279" s="110"/>
      <c r="RKC279" s="110"/>
      <c r="RKD279" s="110"/>
      <c r="RKE279" s="110"/>
      <c r="RKF279" s="110"/>
      <c r="RKG279" s="110"/>
      <c r="RKH279" s="110"/>
      <c r="RKI279" s="110"/>
      <c r="RKJ279" s="110"/>
      <c r="RKK279" s="110"/>
      <c r="RKL279" s="110"/>
      <c r="RKM279" s="110"/>
      <c r="RKN279" s="110"/>
      <c r="RKO279" s="110"/>
      <c r="RKP279" s="110"/>
      <c r="RKQ279" s="110"/>
      <c r="RKR279" s="110"/>
      <c r="RKS279" s="110"/>
      <c r="RKT279" s="110"/>
      <c r="RKU279" s="110"/>
      <c r="RKV279" s="110"/>
      <c r="RKW279" s="110"/>
      <c r="RKX279" s="110"/>
      <c r="RKY279" s="110"/>
      <c r="RKZ279" s="110"/>
      <c r="RLA279" s="110"/>
      <c r="RLB279" s="110"/>
      <c r="RLC279" s="110"/>
      <c r="RLD279" s="110"/>
      <c r="RLE279" s="110"/>
      <c r="RLF279" s="110"/>
      <c r="RLG279" s="110"/>
      <c r="RLH279" s="110"/>
      <c r="RLI279" s="110"/>
      <c r="RLJ279" s="110"/>
      <c r="RLK279" s="110"/>
      <c r="RLL279" s="110"/>
      <c r="RLM279" s="110"/>
      <c r="RLN279" s="110"/>
      <c r="RLO279" s="110"/>
      <c r="RLP279" s="110"/>
      <c r="RLQ279" s="110"/>
      <c r="RLR279" s="110"/>
      <c r="RLS279" s="110"/>
      <c r="RLT279" s="110"/>
      <c r="RLU279" s="110"/>
      <c r="RLV279" s="110"/>
      <c r="RLW279" s="110"/>
      <c r="RLX279" s="110"/>
      <c r="RLY279" s="110"/>
      <c r="RLZ279" s="110"/>
      <c r="RMA279" s="110"/>
      <c r="RMB279" s="110"/>
      <c r="RMC279" s="110"/>
      <c r="RMD279" s="110"/>
      <c r="RME279" s="110"/>
      <c r="RMF279" s="110"/>
      <c r="RMG279" s="110"/>
      <c r="RMH279" s="110"/>
      <c r="RMI279" s="110"/>
      <c r="RMJ279" s="110"/>
      <c r="RMK279" s="110"/>
      <c r="RML279" s="110"/>
      <c r="RMM279" s="110"/>
      <c r="RMN279" s="110"/>
      <c r="RMO279" s="110"/>
      <c r="RMP279" s="110"/>
      <c r="RMQ279" s="110"/>
      <c r="RMR279" s="110"/>
      <c r="RMS279" s="110"/>
      <c r="RMT279" s="110"/>
      <c r="RMU279" s="110"/>
      <c r="RMV279" s="110"/>
      <c r="RMW279" s="110"/>
      <c r="RMX279" s="110"/>
      <c r="RMY279" s="110"/>
      <c r="RMZ279" s="110"/>
      <c r="RNA279" s="110"/>
      <c r="RNB279" s="110"/>
      <c r="RNC279" s="110"/>
      <c r="RND279" s="110"/>
      <c r="RNE279" s="110"/>
      <c r="RNF279" s="110"/>
      <c r="RNG279" s="110"/>
      <c r="RNH279" s="110"/>
      <c r="RNI279" s="110"/>
      <c r="RNJ279" s="110"/>
      <c r="RNK279" s="110"/>
      <c r="RNL279" s="110"/>
      <c r="RNM279" s="110"/>
      <c r="RNN279" s="110"/>
      <c r="RNO279" s="110"/>
      <c r="RNP279" s="110"/>
      <c r="RNQ279" s="110"/>
      <c r="RNR279" s="110"/>
      <c r="RNS279" s="110"/>
      <c r="RNT279" s="110"/>
      <c r="RNU279" s="110"/>
      <c r="RNV279" s="110"/>
      <c r="RNW279" s="110"/>
      <c r="RNX279" s="110"/>
      <c r="RNY279" s="110"/>
      <c r="RNZ279" s="110"/>
      <c r="ROA279" s="110"/>
      <c r="ROB279" s="110"/>
      <c r="ROC279" s="110"/>
      <c r="ROD279" s="110"/>
      <c r="ROE279" s="110"/>
      <c r="ROF279" s="110"/>
      <c r="ROG279" s="110"/>
      <c r="ROH279" s="110"/>
      <c r="ROI279" s="110"/>
      <c r="ROJ279" s="110"/>
      <c r="ROK279" s="110"/>
      <c r="ROL279" s="110"/>
      <c r="ROM279" s="110"/>
      <c r="RON279" s="110"/>
      <c r="ROO279" s="110"/>
      <c r="ROP279" s="110"/>
      <c r="ROQ279" s="110"/>
      <c r="ROR279" s="110"/>
      <c r="ROS279" s="110"/>
      <c r="ROT279" s="110"/>
      <c r="ROU279" s="110"/>
      <c r="ROV279" s="110"/>
      <c r="ROW279" s="110"/>
      <c r="ROX279" s="110"/>
      <c r="ROY279" s="110"/>
      <c r="ROZ279" s="110"/>
      <c r="RPA279" s="110"/>
      <c r="RPB279" s="110"/>
      <c r="RPC279" s="110"/>
      <c r="RPD279" s="110"/>
      <c r="RPE279" s="110"/>
      <c r="RPF279" s="110"/>
      <c r="RPG279" s="110"/>
      <c r="RPH279" s="110"/>
      <c r="RPI279" s="110"/>
      <c r="RPJ279" s="110"/>
      <c r="RPK279" s="110"/>
      <c r="RPL279" s="110"/>
      <c r="RPM279" s="110"/>
      <c r="RPN279" s="110"/>
      <c r="RPO279" s="110"/>
      <c r="RPP279" s="110"/>
      <c r="RPQ279" s="110"/>
      <c r="RPR279" s="110"/>
      <c r="RPS279" s="110"/>
      <c r="RPT279" s="110"/>
      <c r="RPU279" s="110"/>
      <c r="RPV279" s="110"/>
      <c r="RPW279" s="110"/>
      <c r="RPX279" s="110"/>
      <c r="RPY279" s="110"/>
      <c r="RPZ279" s="110"/>
      <c r="RQA279" s="110"/>
      <c r="RQB279" s="110"/>
      <c r="RQC279" s="110"/>
      <c r="RQD279" s="110"/>
      <c r="RQE279" s="110"/>
      <c r="RQF279" s="110"/>
      <c r="RQG279" s="110"/>
      <c r="RQH279" s="110"/>
      <c r="RQI279" s="110"/>
      <c r="RQJ279" s="110"/>
      <c r="RQK279" s="110"/>
      <c r="RQL279" s="110"/>
      <c r="RQM279" s="110"/>
      <c r="RQN279" s="110"/>
      <c r="RQO279" s="110"/>
      <c r="RQP279" s="110"/>
      <c r="RQQ279" s="110"/>
      <c r="RQR279" s="110"/>
      <c r="RQS279" s="110"/>
      <c r="RQT279" s="110"/>
      <c r="RQU279" s="110"/>
      <c r="RQV279" s="110"/>
      <c r="RQW279" s="110"/>
      <c r="RQX279" s="110"/>
      <c r="RQY279" s="110"/>
      <c r="RQZ279" s="110"/>
      <c r="RRA279" s="110"/>
      <c r="RRB279" s="110"/>
      <c r="RRC279" s="110"/>
      <c r="RRD279" s="110"/>
      <c r="RRE279" s="110"/>
      <c r="RRF279" s="110"/>
      <c r="RRG279" s="110"/>
      <c r="RRH279" s="110"/>
      <c r="RRI279" s="110"/>
      <c r="RRJ279" s="110"/>
      <c r="RRK279" s="110"/>
      <c r="RRL279" s="110"/>
      <c r="RRM279" s="110"/>
      <c r="RRN279" s="110"/>
      <c r="RRO279" s="110"/>
      <c r="RRP279" s="110"/>
      <c r="RRQ279" s="110"/>
      <c r="RRR279" s="110"/>
      <c r="RRS279" s="110"/>
      <c r="RRT279" s="110"/>
      <c r="RRU279" s="110"/>
      <c r="RRV279" s="110"/>
      <c r="RRW279" s="110"/>
      <c r="RRX279" s="110"/>
      <c r="RRY279" s="110"/>
      <c r="RRZ279" s="110"/>
      <c r="RSA279" s="110"/>
      <c r="RSB279" s="110"/>
      <c r="RSC279" s="110"/>
      <c r="RSD279" s="110"/>
      <c r="RSE279" s="110"/>
      <c r="RSF279" s="110"/>
      <c r="RSG279" s="110"/>
      <c r="RSH279" s="110"/>
      <c r="RSI279" s="110"/>
      <c r="RSJ279" s="110"/>
      <c r="RSK279" s="110"/>
      <c r="RSL279" s="110"/>
      <c r="RSM279" s="110"/>
      <c r="RSN279" s="110"/>
      <c r="RSO279" s="110"/>
      <c r="RSP279" s="110"/>
      <c r="RSQ279" s="110"/>
      <c r="RSR279" s="110"/>
      <c r="RSS279" s="110"/>
      <c r="RST279" s="110"/>
      <c r="RSU279" s="110"/>
      <c r="RSV279" s="110"/>
      <c r="RSW279" s="110"/>
      <c r="RSX279" s="110"/>
      <c r="RSY279" s="110"/>
      <c r="RSZ279" s="110"/>
      <c r="RTA279" s="110"/>
      <c r="RTB279" s="110"/>
      <c r="RTC279" s="110"/>
      <c r="RTD279" s="110"/>
      <c r="RTE279" s="110"/>
      <c r="RTF279" s="110"/>
      <c r="RTG279" s="110"/>
      <c r="RTH279" s="110"/>
      <c r="RTI279" s="110"/>
      <c r="RTJ279" s="110"/>
      <c r="RTK279" s="110"/>
      <c r="RTL279" s="110"/>
      <c r="RTM279" s="110"/>
      <c r="RTN279" s="110"/>
      <c r="RTO279" s="110"/>
      <c r="RTP279" s="110"/>
      <c r="RTQ279" s="110"/>
      <c r="RTR279" s="110"/>
      <c r="RTS279" s="110"/>
      <c r="RTT279" s="110"/>
      <c r="RTU279" s="110"/>
      <c r="RTV279" s="110"/>
      <c r="RTW279" s="110"/>
      <c r="RTX279" s="110"/>
      <c r="RTY279" s="110"/>
      <c r="RTZ279" s="110"/>
      <c r="RUA279" s="110"/>
      <c r="RUB279" s="110"/>
      <c r="RUC279" s="110"/>
      <c r="RUD279" s="110"/>
      <c r="RUE279" s="110"/>
      <c r="RUF279" s="110"/>
      <c r="RUG279" s="110"/>
      <c r="RUH279" s="110"/>
      <c r="RUI279" s="110"/>
      <c r="RUJ279" s="110"/>
      <c r="RUK279" s="110"/>
      <c r="RUL279" s="110"/>
      <c r="RUM279" s="110"/>
      <c r="RUN279" s="110"/>
      <c r="RUO279" s="110"/>
      <c r="RUP279" s="110"/>
      <c r="RUQ279" s="110"/>
      <c r="RUR279" s="110"/>
      <c r="RUS279" s="110"/>
      <c r="RUT279" s="110"/>
      <c r="RUU279" s="110"/>
      <c r="RUV279" s="110"/>
      <c r="RUW279" s="110"/>
      <c r="RUX279" s="110"/>
      <c r="RUY279" s="110"/>
      <c r="RUZ279" s="110"/>
      <c r="RVA279" s="110"/>
      <c r="RVB279" s="110"/>
      <c r="RVC279" s="110"/>
      <c r="RVD279" s="110"/>
      <c r="RVE279" s="110"/>
      <c r="RVF279" s="110"/>
      <c r="RVG279" s="110"/>
      <c r="RVH279" s="110"/>
      <c r="RVI279" s="110"/>
      <c r="RVJ279" s="110"/>
      <c r="RVK279" s="110"/>
      <c r="RVL279" s="110"/>
      <c r="RVM279" s="110"/>
      <c r="RVN279" s="110"/>
      <c r="RVO279" s="110"/>
      <c r="RVP279" s="110"/>
      <c r="RVQ279" s="110"/>
      <c r="RVR279" s="110"/>
      <c r="RVS279" s="110"/>
      <c r="RVT279" s="110"/>
      <c r="RVU279" s="110"/>
      <c r="RVV279" s="110"/>
      <c r="RVW279" s="110"/>
      <c r="RVX279" s="110"/>
      <c r="RVY279" s="110"/>
      <c r="RVZ279" s="110"/>
      <c r="RWA279" s="110"/>
      <c r="RWB279" s="110"/>
      <c r="RWC279" s="110"/>
      <c r="RWD279" s="110"/>
      <c r="RWE279" s="110"/>
      <c r="RWF279" s="110"/>
      <c r="RWG279" s="110"/>
      <c r="RWH279" s="110"/>
      <c r="RWI279" s="110"/>
      <c r="RWJ279" s="110"/>
      <c r="RWK279" s="110"/>
      <c r="RWL279" s="110"/>
      <c r="RWM279" s="110"/>
      <c r="RWN279" s="110"/>
      <c r="RWO279" s="110"/>
      <c r="RWP279" s="110"/>
      <c r="RWQ279" s="110"/>
      <c r="RWR279" s="110"/>
      <c r="RWS279" s="110"/>
      <c r="RWT279" s="110"/>
      <c r="RWU279" s="110"/>
      <c r="RWV279" s="110"/>
      <c r="RWW279" s="110"/>
      <c r="RWX279" s="110"/>
      <c r="RWY279" s="110"/>
      <c r="RWZ279" s="110"/>
      <c r="RXA279" s="110"/>
      <c r="RXB279" s="110"/>
      <c r="RXC279" s="110"/>
      <c r="RXD279" s="110"/>
      <c r="RXE279" s="110"/>
      <c r="RXF279" s="110"/>
      <c r="RXG279" s="110"/>
      <c r="RXH279" s="110"/>
      <c r="RXI279" s="110"/>
      <c r="RXJ279" s="110"/>
      <c r="RXK279" s="110"/>
      <c r="RXL279" s="110"/>
      <c r="RXM279" s="110"/>
      <c r="RXN279" s="110"/>
      <c r="RXO279" s="110"/>
      <c r="RXP279" s="110"/>
      <c r="RXQ279" s="110"/>
      <c r="RXR279" s="110"/>
      <c r="RXS279" s="110"/>
      <c r="RXT279" s="110"/>
      <c r="RXU279" s="110"/>
      <c r="RXV279" s="110"/>
      <c r="RXW279" s="110"/>
      <c r="RXX279" s="110"/>
      <c r="RXY279" s="110"/>
      <c r="RXZ279" s="110"/>
      <c r="RYA279" s="110"/>
      <c r="RYB279" s="110"/>
      <c r="RYC279" s="110"/>
      <c r="RYD279" s="110"/>
      <c r="RYE279" s="110"/>
      <c r="RYF279" s="110"/>
      <c r="RYG279" s="110"/>
      <c r="RYH279" s="110"/>
      <c r="RYI279" s="110"/>
      <c r="RYJ279" s="110"/>
      <c r="RYK279" s="110"/>
      <c r="RYL279" s="110"/>
      <c r="RYM279" s="110"/>
      <c r="RYN279" s="110"/>
      <c r="RYO279" s="110"/>
      <c r="RYP279" s="110"/>
      <c r="RYQ279" s="110"/>
      <c r="RYR279" s="110"/>
      <c r="RYS279" s="110"/>
      <c r="RYT279" s="110"/>
      <c r="RYU279" s="110"/>
      <c r="RYV279" s="110"/>
      <c r="RYW279" s="110"/>
      <c r="RYX279" s="110"/>
      <c r="RYY279" s="110"/>
      <c r="RYZ279" s="110"/>
      <c r="RZA279" s="110"/>
      <c r="RZB279" s="110"/>
      <c r="RZC279" s="110"/>
      <c r="RZD279" s="110"/>
      <c r="RZE279" s="110"/>
      <c r="RZF279" s="110"/>
      <c r="RZG279" s="110"/>
      <c r="RZH279" s="110"/>
      <c r="RZI279" s="110"/>
      <c r="RZJ279" s="110"/>
      <c r="RZK279" s="110"/>
      <c r="RZL279" s="110"/>
      <c r="RZM279" s="110"/>
      <c r="RZN279" s="110"/>
      <c r="RZO279" s="110"/>
      <c r="RZP279" s="110"/>
      <c r="RZQ279" s="110"/>
      <c r="RZR279" s="110"/>
      <c r="RZS279" s="110"/>
      <c r="RZT279" s="110"/>
      <c r="RZU279" s="110"/>
      <c r="RZV279" s="110"/>
      <c r="RZW279" s="110"/>
      <c r="RZX279" s="110"/>
      <c r="RZY279" s="110"/>
      <c r="RZZ279" s="110"/>
      <c r="SAA279" s="110"/>
      <c r="SAB279" s="110"/>
      <c r="SAC279" s="110"/>
      <c r="SAD279" s="110"/>
      <c r="SAE279" s="110"/>
      <c r="SAF279" s="110"/>
      <c r="SAG279" s="110"/>
      <c r="SAH279" s="110"/>
      <c r="SAI279" s="110"/>
      <c r="SAJ279" s="110"/>
      <c r="SAK279" s="110"/>
      <c r="SAL279" s="110"/>
      <c r="SAM279" s="110"/>
      <c r="SAN279" s="110"/>
      <c r="SAO279" s="110"/>
      <c r="SAP279" s="110"/>
      <c r="SAQ279" s="110"/>
      <c r="SAR279" s="110"/>
      <c r="SAS279" s="110"/>
      <c r="SAT279" s="110"/>
      <c r="SAU279" s="110"/>
      <c r="SAV279" s="110"/>
      <c r="SAW279" s="110"/>
      <c r="SAX279" s="110"/>
      <c r="SAY279" s="110"/>
      <c r="SAZ279" s="110"/>
      <c r="SBA279" s="110"/>
      <c r="SBB279" s="110"/>
      <c r="SBC279" s="110"/>
      <c r="SBD279" s="110"/>
      <c r="SBE279" s="110"/>
      <c r="SBF279" s="110"/>
      <c r="SBG279" s="110"/>
      <c r="SBH279" s="110"/>
      <c r="SBI279" s="110"/>
      <c r="SBJ279" s="110"/>
      <c r="SBK279" s="110"/>
      <c r="SBL279" s="110"/>
      <c r="SBM279" s="110"/>
      <c r="SBN279" s="110"/>
      <c r="SBO279" s="110"/>
      <c r="SBP279" s="110"/>
      <c r="SBQ279" s="110"/>
      <c r="SBR279" s="110"/>
      <c r="SBS279" s="110"/>
      <c r="SBT279" s="110"/>
      <c r="SBU279" s="110"/>
      <c r="SBV279" s="110"/>
      <c r="SBW279" s="110"/>
      <c r="SBX279" s="110"/>
      <c r="SBY279" s="110"/>
      <c r="SBZ279" s="110"/>
      <c r="SCA279" s="110"/>
      <c r="SCB279" s="110"/>
      <c r="SCC279" s="110"/>
      <c r="SCD279" s="110"/>
      <c r="SCE279" s="110"/>
      <c r="SCF279" s="110"/>
      <c r="SCG279" s="110"/>
      <c r="SCH279" s="110"/>
      <c r="SCI279" s="110"/>
      <c r="SCJ279" s="110"/>
      <c r="SCK279" s="110"/>
      <c r="SCL279" s="110"/>
      <c r="SCM279" s="110"/>
      <c r="SCN279" s="110"/>
      <c r="SCO279" s="110"/>
      <c r="SCP279" s="110"/>
      <c r="SCQ279" s="110"/>
      <c r="SCR279" s="110"/>
      <c r="SCS279" s="110"/>
      <c r="SCT279" s="110"/>
      <c r="SCU279" s="110"/>
      <c r="SCV279" s="110"/>
      <c r="SCW279" s="110"/>
      <c r="SCX279" s="110"/>
      <c r="SCY279" s="110"/>
      <c r="SCZ279" s="110"/>
      <c r="SDA279" s="110"/>
      <c r="SDB279" s="110"/>
      <c r="SDC279" s="110"/>
      <c r="SDD279" s="110"/>
      <c r="SDE279" s="110"/>
      <c r="SDF279" s="110"/>
      <c r="SDG279" s="110"/>
      <c r="SDH279" s="110"/>
      <c r="SDI279" s="110"/>
      <c r="SDJ279" s="110"/>
      <c r="SDK279" s="110"/>
      <c r="SDL279" s="110"/>
      <c r="SDM279" s="110"/>
      <c r="SDN279" s="110"/>
      <c r="SDO279" s="110"/>
      <c r="SDP279" s="110"/>
      <c r="SDQ279" s="110"/>
      <c r="SDR279" s="110"/>
      <c r="SDS279" s="110"/>
      <c r="SDT279" s="110"/>
      <c r="SDU279" s="110"/>
      <c r="SDV279" s="110"/>
      <c r="SDW279" s="110"/>
      <c r="SDX279" s="110"/>
      <c r="SDY279" s="110"/>
      <c r="SDZ279" s="110"/>
      <c r="SEA279" s="110"/>
      <c r="SEB279" s="110"/>
      <c r="SEC279" s="110"/>
      <c r="SED279" s="110"/>
      <c r="SEE279" s="110"/>
      <c r="SEF279" s="110"/>
      <c r="SEG279" s="110"/>
      <c r="SEH279" s="110"/>
      <c r="SEI279" s="110"/>
      <c r="SEJ279" s="110"/>
      <c r="SEK279" s="110"/>
      <c r="SEL279" s="110"/>
      <c r="SEM279" s="110"/>
      <c r="SEN279" s="110"/>
      <c r="SEO279" s="110"/>
      <c r="SEP279" s="110"/>
      <c r="SEQ279" s="110"/>
      <c r="SER279" s="110"/>
      <c r="SES279" s="110"/>
      <c r="SET279" s="110"/>
      <c r="SEU279" s="110"/>
      <c r="SEV279" s="110"/>
      <c r="SEW279" s="110"/>
      <c r="SEX279" s="110"/>
      <c r="SEY279" s="110"/>
      <c r="SEZ279" s="110"/>
      <c r="SFA279" s="110"/>
      <c r="SFB279" s="110"/>
      <c r="SFC279" s="110"/>
      <c r="SFD279" s="110"/>
      <c r="SFE279" s="110"/>
      <c r="SFF279" s="110"/>
      <c r="SFG279" s="110"/>
      <c r="SFH279" s="110"/>
      <c r="SFI279" s="110"/>
      <c r="SFJ279" s="110"/>
      <c r="SFK279" s="110"/>
      <c r="SFL279" s="110"/>
      <c r="SFM279" s="110"/>
      <c r="SFN279" s="110"/>
      <c r="SFO279" s="110"/>
      <c r="SFP279" s="110"/>
      <c r="SFQ279" s="110"/>
      <c r="SFR279" s="110"/>
      <c r="SFS279" s="110"/>
      <c r="SFT279" s="110"/>
      <c r="SFU279" s="110"/>
      <c r="SFV279" s="110"/>
      <c r="SFW279" s="110"/>
      <c r="SFX279" s="110"/>
      <c r="SFY279" s="110"/>
      <c r="SFZ279" s="110"/>
      <c r="SGA279" s="110"/>
      <c r="SGB279" s="110"/>
      <c r="SGC279" s="110"/>
      <c r="SGD279" s="110"/>
      <c r="SGE279" s="110"/>
      <c r="SGF279" s="110"/>
      <c r="SGG279" s="110"/>
      <c r="SGH279" s="110"/>
      <c r="SGI279" s="110"/>
      <c r="SGJ279" s="110"/>
      <c r="SGK279" s="110"/>
      <c r="SGL279" s="110"/>
      <c r="SGM279" s="110"/>
      <c r="SGN279" s="110"/>
      <c r="SGO279" s="110"/>
      <c r="SGP279" s="110"/>
      <c r="SGQ279" s="110"/>
      <c r="SGR279" s="110"/>
      <c r="SGS279" s="110"/>
      <c r="SGT279" s="110"/>
      <c r="SGU279" s="110"/>
      <c r="SGV279" s="110"/>
      <c r="SGW279" s="110"/>
      <c r="SGX279" s="110"/>
      <c r="SGY279" s="110"/>
      <c r="SGZ279" s="110"/>
      <c r="SHA279" s="110"/>
      <c r="SHB279" s="110"/>
      <c r="SHC279" s="110"/>
      <c r="SHD279" s="110"/>
      <c r="SHE279" s="110"/>
      <c r="SHF279" s="110"/>
      <c r="SHG279" s="110"/>
      <c r="SHH279" s="110"/>
      <c r="SHI279" s="110"/>
      <c r="SHJ279" s="110"/>
      <c r="SHK279" s="110"/>
      <c r="SHL279" s="110"/>
      <c r="SHM279" s="110"/>
      <c r="SHN279" s="110"/>
      <c r="SHO279" s="110"/>
      <c r="SHP279" s="110"/>
      <c r="SHQ279" s="110"/>
      <c r="SHR279" s="110"/>
      <c r="SHS279" s="110"/>
      <c r="SHT279" s="110"/>
      <c r="SHU279" s="110"/>
      <c r="SHV279" s="110"/>
      <c r="SHW279" s="110"/>
      <c r="SHX279" s="110"/>
      <c r="SHY279" s="110"/>
      <c r="SHZ279" s="110"/>
      <c r="SIA279" s="110"/>
      <c r="SIB279" s="110"/>
      <c r="SIC279" s="110"/>
      <c r="SID279" s="110"/>
      <c r="SIE279" s="110"/>
      <c r="SIF279" s="110"/>
      <c r="SIG279" s="110"/>
      <c r="SIH279" s="110"/>
      <c r="SII279" s="110"/>
      <c r="SIJ279" s="110"/>
      <c r="SIK279" s="110"/>
      <c r="SIL279" s="110"/>
      <c r="SIM279" s="110"/>
      <c r="SIN279" s="110"/>
      <c r="SIO279" s="110"/>
      <c r="SIP279" s="110"/>
      <c r="SIQ279" s="110"/>
      <c r="SIR279" s="110"/>
      <c r="SIS279" s="110"/>
      <c r="SIT279" s="110"/>
      <c r="SIU279" s="110"/>
      <c r="SIV279" s="110"/>
      <c r="SIW279" s="110"/>
      <c r="SIX279" s="110"/>
      <c r="SIY279" s="110"/>
      <c r="SIZ279" s="110"/>
      <c r="SJA279" s="110"/>
      <c r="SJB279" s="110"/>
      <c r="SJC279" s="110"/>
      <c r="SJD279" s="110"/>
      <c r="SJE279" s="110"/>
      <c r="SJF279" s="110"/>
      <c r="SJG279" s="110"/>
      <c r="SJH279" s="110"/>
      <c r="SJI279" s="110"/>
      <c r="SJJ279" s="110"/>
      <c r="SJK279" s="110"/>
      <c r="SJL279" s="110"/>
      <c r="SJM279" s="110"/>
      <c r="SJN279" s="110"/>
      <c r="SJO279" s="110"/>
      <c r="SJP279" s="110"/>
      <c r="SJQ279" s="110"/>
      <c r="SJR279" s="110"/>
      <c r="SJS279" s="110"/>
      <c r="SJT279" s="110"/>
      <c r="SJU279" s="110"/>
      <c r="SJV279" s="110"/>
      <c r="SJW279" s="110"/>
      <c r="SJX279" s="110"/>
      <c r="SJY279" s="110"/>
      <c r="SJZ279" s="110"/>
      <c r="SKA279" s="110"/>
      <c r="SKB279" s="110"/>
      <c r="SKC279" s="110"/>
      <c r="SKD279" s="110"/>
      <c r="SKE279" s="110"/>
      <c r="SKF279" s="110"/>
      <c r="SKG279" s="110"/>
      <c r="SKH279" s="110"/>
      <c r="SKI279" s="110"/>
      <c r="SKJ279" s="110"/>
      <c r="SKK279" s="110"/>
      <c r="SKL279" s="110"/>
      <c r="SKM279" s="110"/>
      <c r="SKN279" s="110"/>
      <c r="SKO279" s="110"/>
      <c r="SKP279" s="110"/>
      <c r="SKQ279" s="110"/>
      <c r="SKR279" s="110"/>
      <c r="SKS279" s="110"/>
      <c r="SKT279" s="110"/>
      <c r="SKU279" s="110"/>
      <c r="SKV279" s="110"/>
      <c r="SKW279" s="110"/>
      <c r="SKX279" s="110"/>
      <c r="SKY279" s="110"/>
      <c r="SKZ279" s="110"/>
      <c r="SLA279" s="110"/>
      <c r="SLB279" s="110"/>
      <c r="SLC279" s="110"/>
      <c r="SLD279" s="110"/>
      <c r="SLE279" s="110"/>
      <c r="SLF279" s="110"/>
      <c r="SLG279" s="110"/>
      <c r="SLH279" s="110"/>
      <c r="SLI279" s="110"/>
      <c r="SLJ279" s="110"/>
      <c r="SLK279" s="110"/>
      <c r="SLL279" s="110"/>
      <c r="SLM279" s="110"/>
      <c r="SLN279" s="110"/>
      <c r="SLO279" s="110"/>
      <c r="SLP279" s="110"/>
      <c r="SLQ279" s="110"/>
      <c r="SLR279" s="110"/>
      <c r="SLS279" s="110"/>
      <c r="SLT279" s="110"/>
      <c r="SLU279" s="110"/>
      <c r="SLV279" s="110"/>
      <c r="SLW279" s="110"/>
      <c r="SLX279" s="110"/>
      <c r="SLY279" s="110"/>
      <c r="SLZ279" s="110"/>
      <c r="SMA279" s="110"/>
      <c r="SMB279" s="110"/>
      <c r="SMC279" s="110"/>
      <c r="SMD279" s="110"/>
      <c r="SME279" s="110"/>
      <c r="SMF279" s="110"/>
      <c r="SMG279" s="110"/>
      <c r="SMH279" s="110"/>
      <c r="SMI279" s="110"/>
      <c r="SMJ279" s="110"/>
      <c r="SMK279" s="110"/>
      <c r="SML279" s="110"/>
      <c r="SMM279" s="110"/>
      <c r="SMN279" s="110"/>
      <c r="SMO279" s="110"/>
      <c r="SMP279" s="110"/>
      <c r="SMQ279" s="110"/>
      <c r="SMR279" s="110"/>
      <c r="SMS279" s="110"/>
      <c r="SMT279" s="110"/>
      <c r="SMU279" s="110"/>
      <c r="SMV279" s="110"/>
      <c r="SMW279" s="110"/>
      <c r="SMX279" s="110"/>
      <c r="SMY279" s="110"/>
      <c r="SMZ279" s="110"/>
      <c r="SNA279" s="110"/>
      <c r="SNB279" s="110"/>
      <c r="SNC279" s="110"/>
      <c r="SND279" s="110"/>
      <c r="SNE279" s="110"/>
      <c r="SNF279" s="110"/>
      <c r="SNG279" s="110"/>
      <c r="SNH279" s="110"/>
      <c r="SNI279" s="110"/>
      <c r="SNJ279" s="110"/>
      <c r="SNK279" s="110"/>
      <c r="SNL279" s="110"/>
      <c r="SNM279" s="110"/>
      <c r="SNN279" s="110"/>
      <c r="SNO279" s="110"/>
      <c r="SNP279" s="110"/>
      <c r="SNQ279" s="110"/>
      <c r="SNR279" s="110"/>
      <c r="SNS279" s="110"/>
      <c r="SNT279" s="110"/>
      <c r="SNU279" s="110"/>
      <c r="SNV279" s="110"/>
      <c r="SNW279" s="110"/>
      <c r="SNX279" s="110"/>
      <c r="SNY279" s="110"/>
      <c r="SNZ279" s="110"/>
      <c r="SOA279" s="110"/>
      <c r="SOB279" s="110"/>
      <c r="SOC279" s="110"/>
      <c r="SOD279" s="110"/>
      <c r="SOE279" s="110"/>
      <c r="SOF279" s="110"/>
      <c r="SOG279" s="110"/>
      <c r="SOH279" s="110"/>
      <c r="SOI279" s="110"/>
      <c r="SOJ279" s="110"/>
      <c r="SOK279" s="110"/>
      <c r="SOL279" s="110"/>
      <c r="SOM279" s="110"/>
      <c r="SON279" s="110"/>
      <c r="SOO279" s="110"/>
      <c r="SOP279" s="110"/>
      <c r="SOQ279" s="110"/>
      <c r="SOR279" s="110"/>
      <c r="SOS279" s="110"/>
      <c r="SOT279" s="110"/>
      <c r="SOU279" s="110"/>
      <c r="SOV279" s="110"/>
      <c r="SOW279" s="110"/>
      <c r="SOX279" s="110"/>
      <c r="SOY279" s="110"/>
      <c r="SOZ279" s="110"/>
      <c r="SPA279" s="110"/>
      <c r="SPB279" s="110"/>
      <c r="SPC279" s="110"/>
      <c r="SPD279" s="110"/>
      <c r="SPE279" s="110"/>
      <c r="SPF279" s="110"/>
      <c r="SPG279" s="110"/>
      <c r="SPH279" s="110"/>
      <c r="SPI279" s="110"/>
      <c r="SPJ279" s="110"/>
      <c r="SPK279" s="110"/>
      <c r="SPL279" s="110"/>
      <c r="SPM279" s="110"/>
      <c r="SPN279" s="110"/>
      <c r="SPO279" s="110"/>
      <c r="SPP279" s="110"/>
      <c r="SPQ279" s="110"/>
      <c r="SPR279" s="110"/>
      <c r="SPS279" s="110"/>
      <c r="SPT279" s="110"/>
      <c r="SPU279" s="110"/>
      <c r="SPV279" s="110"/>
      <c r="SPW279" s="110"/>
      <c r="SPX279" s="110"/>
      <c r="SPY279" s="110"/>
      <c r="SPZ279" s="110"/>
      <c r="SQA279" s="110"/>
      <c r="SQB279" s="110"/>
      <c r="SQC279" s="110"/>
      <c r="SQD279" s="110"/>
      <c r="SQE279" s="110"/>
      <c r="SQF279" s="110"/>
      <c r="SQG279" s="110"/>
      <c r="SQH279" s="110"/>
      <c r="SQI279" s="110"/>
      <c r="SQJ279" s="110"/>
      <c r="SQK279" s="110"/>
      <c r="SQL279" s="110"/>
      <c r="SQM279" s="110"/>
      <c r="SQN279" s="110"/>
      <c r="SQO279" s="110"/>
      <c r="SQP279" s="110"/>
      <c r="SQQ279" s="110"/>
      <c r="SQR279" s="110"/>
      <c r="SQS279" s="110"/>
      <c r="SQT279" s="110"/>
      <c r="SQU279" s="110"/>
      <c r="SQV279" s="110"/>
      <c r="SQW279" s="110"/>
      <c r="SQX279" s="110"/>
      <c r="SQY279" s="110"/>
      <c r="SQZ279" s="110"/>
      <c r="SRA279" s="110"/>
      <c r="SRB279" s="110"/>
      <c r="SRC279" s="110"/>
      <c r="SRD279" s="110"/>
      <c r="SRE279" s="110"/>
      <c r="SRF279" s="110"/>
      <c r="SRG279" s="110"/>
      <c r="SRH279" s="110"/>
      <c r="SRI279" s="110"/>
      <c r="SRJ279" s="110"/>
      <c r="SRK279" s="110"/>
      <c r="SRL279" s="110"/>
      <c r="SRM279" s="110"/>
      <c r="SRN279" s="110"/>
      <c r="SRO279" s="110"/>
      <c r="SRP279" s="110"/>
      <c r="SRQ279" s="110"/>
      <c r="SRR279" s="110"/>
      <c r="SRS279" s="110"/>
      <c r="SRT279" s="110"/>
      <c r="SRU279" s="110"/>
      <c r="SRV279" s="110"/>
      <c r="SRW279" s="110"/>
      <c r="SRX279" s="110"/>
      <c r="SRY279" s="110"/>
      <c r="SRZ279" s="110"/>
      <c r="SSA279" s="110"/>
      <c r="SSB279" s="110"/>
      <c r="SSC279" s="110"/>
      <c r="SSD279" s="110"/>
      <c r="SSE279" s="110"/>
      <c r="SSF279" s="110"/>
      <c r="SSG279" s="110"/>
      <c r="SSH279" s="110"/>
      <c r="SSI279" s="110"/>
      <c r="SSJ279" s="110"/>
      <c r="SSK279" s="110"/>
      <c r="SSL279" s="110"/>
      <c r="SSM279" s="110"/>
      <c r="SSN279" s="110"/>
      <c r="SSO279" s="110"/>
      <c r="SSP279" s="110"/>
      <c r="SSQ279" s="110"/>
      <c r="SSR279" s="110"/>
      <c r="SSS279" s="110"/>
      <c r="SST279" s="110"/>
      <c r="SSU279" s="110"/>
      <c r="SSV279" s="110"/>
      <c r="SSW279" s="110"/>
      <c r="SSX279" s="110"/>
      <c r="SSY279" s="110"/>
      <c r="SSZ279" s="110"/>
      <c r="STA279" s="110"/>
      <c r="STB279" s="110"/>
      <c r="STC279" s="110"/>
      <c r="STD279" s="110"/>
      <c r="STE279" s="110"/>
      <c r="STF279" s="110"/>
      <c r="STG279" s="110"/>
      <c r="STH279" s="110"/>
      <c r="STI279" s="110"/>
      <c r="STJ279" s="110"/>
      <c r="STK279" s="110"/>
      <c r="STL279" s="110"/>
      <c r="STM279" s="110"/>
      <c r="STN279" s="110"/>
      <c r="STO279" s="110"/>
      <c r="STP279" s="110"/>
      <c r="STQ279" s="110"/>
      <c r="STR279" s="110"/>
      <c r="STS279" s="110"/>
      <c r="STT279" s="110"/>
      <c r="STU279" s="110"/>
      <c r="STV279" s="110"/>
      <c r="STW279" s="110"/>
      <c r="STX279" s="110"/>
      <c r="STY279" s="110"/>
      <c r="STZ279" s="110"/>
      <c r="SUA279" s="110"/>
      <c r="SUB279" s="110"/>
      <c r="SUC279" s="110"/>
      <c r="SUD279" s="110"/>
      <c r="SUE279" s="110"/>
      <c r="SUF279" s="110"/>
      <c r="SUG279" s="110"/>
      <c r="SUH279" s="110"/>
      <c r="SUI279" s="110"/>
      <c r="SUJ279" s="110"/>
      <c r="SUK279" s="110"/>
      <c r="SUL279" s="110"/>
      <c r="SUM279" s="110"/>
      <c r="SUN279" s="110"/>
      <c r="SUO279" s="110"/>
      <c r="SUP279" s="110"/>
      <c r="SUQ279" s="110"/>
      <c r="SUR279" s="110"/>
      <c r="SUS279" s="110"/>
      <c r="SUT279" s="110"/>
      <c r="SUU279" s="110"/>
      <c r="SUV279" s="110"/>
      <c r="SUW279" s="110"/>
      <c r="SUX279" s="110"/>
      <c r="SUY279" s="110"/>
      <c r="SUZ279" s="110"/>
      <c r="SVA279" s="110"/>
      <c r="SVB279" s="110"/>
      <c r="SVC279" s="110"/>
      <c r="SVD279" s="110"/>
      <c r="SVE279" s="110"/>
      <c r="SVF279" s="110"/>
      <c r="SVG279" s="110"/>
      <c r="SVH279" s="110"/>
      <c r="SVI279" s="110"/>
      <c r="SVJ279" s="110"/>
      <c r="SVK279" s="110"/>
      <c r="SVL279" s="110"/>
      <c r="SVM279" s="110"/>
      <c r="SVN279" s="110"/>
      <c r="SVO279" s="110"/>
      <c r="SVP279" s="110"/>
      <c r="SVQ279" s="110"/>
      <c r="SVR279" s="110"/>
      <c r="SVS279" s="110"/>
      <c r="SVT279" s="110"/>
      <c r="SVU279" s="110"/>
      <c r="SVV279" s="110"/>
      <c r="SVW279" s="110"/>
      <c r="SVX279" s="110"/>
      <c r="SVY279" s="110"/>
      <c r="SVZ279" s="110"/>
      <c r="SWA279" s="110"/>
      <c r="SWB279" s="110"/>
      <c r="SWC279" s="110"/>
      <c r="SWD279" s="110"/>
      <c r="SWE279" s="110"/>
      <c r="SWF279" s="110"/>
      <c r="SWG279" s="110"/>
      <c r="SWH279" s="110"/>
      <c r="SWI279" s="110"/>
      <c r="SWJ279" s="110"/>
      <c r="SWK279" s="110"/>
      <c r="SWL279" s="110"/>
      <c r="SWM279" s="110"/>
      <c r="SWN279" s="110"/>
      <c r="SWO279" s="110"/>
      <c r="SWP279" s="110"/>
      <c r="SWQ279" s="110"/>
      <c r="SWR279" s="110"/>
      <c r="SWS279" s="110"/>
      <c r="SWT279" s="110"/>
      <c r="SWU279" s="110"/>
      <c r="SWV279" s="110"/>
      <c r="SWW279" s="110"/>
      <c r="SWX279" s="110"/>
      <c r="SWY279" s="110"/>
      <c r="SWZ279" s="110"/>
      <c r="SXA279" s="110"/>
      <c r="SXB279" s="110"/>
      <c r="SXC279" s="110"/>
      <c r="SXD279" s="110"/>
      <c r="SXE279" s="110"/>
      <c r="SXF279" s="110"/>
      <c r="SXG279" s="110"/>
      <c r="SXH279" s="110"/>
      <c r="SXI279" s="110"/>
      <c r="SXJ279" s="110"/>
      <c r="SXK279" s="110"/>
      <c r="SXL279" s="110"/>
      <c r="SXM279" s="110"/>
      <c r="SXN279" s="110"/>
      <c r="SXO279" s="110"/>
      <c r="SXP279" s="110"/>
      <c r="SXQ279" s="110"/>
      <c r="SXR279" s="110"/>
      <c r="SXS279" s="110"/>
      <c r="SXT279" s="110"/>
      <c r="SXU279" s="110"/>
      <c r="SXV279" s="110"/>
      <c r="SXW279" s="110"/>
      <c r="SXX279" s="110"/>
      <c r="SXY279" s="110"/>
      <c r="SXZ279" s="110"/>
      <c r="SYA279" s="110"/>
      <c r="SYB279" s="110"/>
      <c r="SYC279" s="110"/>
      <c r="SYD279" s="110"/>
      <c r="SYE279" s="110"/>
      <c r="SYF279" s="110"/>
      <c r="SYG279" s="110"/>
      <c r="SYH279" s="110"/>
      <c r="SYI279" s="110"/>
      <c r="SYJ279" s="110"/>
      <c r="SYK279" s="110"/>
      <c r="SYL279" s="110"/>
      <c r="SYM279" s="110"/>
      <c r="SYN279" s="110"/>
      <c r="SYO279" s="110"/>
      <c r="SYP279" s="110"/>
      <c r="SYQ279" s="110"/>
      <c r="SYR279" s="110"/>
      <c r="SYS279" s="110"/>
      <c r="SYT279" s="110"/>
      <c r="SYU279" s="110"/>
      <c r="SYV279" s="110"/>
      <c r="SYW279" s="110"/>
      <c r="SYX279" s="110"/>
      <c r="SYY279" s="110"/>
      <c r="SYZ279" s="110"/>
      <c r="SZA279" s="110"/>
      <c r="SZB279" s="110"/>
      <c r="SZC279" s="110"/>
      <c r="SZD279" s="110"/>
      <c r="SZE279" s="110"/>
      <c r="SZF279" s="110"/>
      <c r="SZG279" s="110"/>
      <c r="SZH279" s="110"/>
      <c r="SZI279" s="110"/>
      <c r="SZJ279" s="110"/>
      <c r="SZK279" s="110"/>
      <c r="SZL279" s="110"/>
      <c r="SZM279" s="110"/>
      <c r="SZN279" s="110"/>
      <c r="SZO279" s="110"/>
      <c r="SZP279" s="110"/>
      <c r="SZQ279" s="110"/>
      <c r="SZR279" s="110"/>
      <c r="SZS279" s="110"/>
      <c r="SZT279" s="110"/>
      <c r="SZU279" s="110"/>
      <c r="SZV279" s="110"/>
      <c r="SZW279" s="110"/>
      <c r="SZX279" s="110"/>
      <c r="SZY279" s="110"/>
      <c r="SZZ279" s="110"/>
      <c r="TAA279" s="110"/>
      <c r="TAB279" s="110"/>
      <c r="TAC279" s="110"/>
      <c r="TAD279" s="110"/>
      <c r="TAE279" s="110"/>
      <c r="TAF279" s="110"/>
      <c r="TAG279" s="110"/>
      <c r="TAH279" s="110"/>
      <c r="TAI279" s="110"/>
      <c r="TAJ279" s="110"/>
      <c r="TAK279" s="110"/>
      <c r="TAL279" s="110"/>
      <c r="TAM279" s="110"/>
      <c r="TAN279" s="110"/>
      <c r="TAO279" s="110"/>
      <c r="TAP279" s="110"/>
      <c r="TAQ279" s="110"/>
      <c r="TAR279" s="110"/>
      <c r="TAS279" s="110"/>
      <c r="TAT279" s="110"/>
      <c r="TAU279" s="110"/>
      <c r="TAV279" s="110"/>
      <c r="TAW279" s="110"/>
      <c r="TAX279" s="110"/>
      <c r="TAY279" s="110"/>
      <c r="TAZ279" s="110"/>
      <c r="TBA279" s="110"/>
      <c r="TBB279" s="110"/>
      <c r="TBC279" s="110"/>
      <c r="TBD279" s="110"/>
      <c r="TBE279" s="110"/>
      <c r="TBF279" s="110"/>
      <c r="TBG279" s="110"/>
      <c r="TBH279" s="110"/>
      <c r="TBI279" s="110"/>
      <c r="TBJ279" s="110"/>
      <c r="TBK279" s="110"/>
      <c r="TBL279" s="110"/>
      <c r="TBM279" s="110"/>
      <c r="TBN279" s="110"/>
      <c r="TBO279" s="110"/>
      <c r="TBP279" s="110"/>
      <c r="TBQ279" s="110"/>
      <c r="TBR279" s="110"/>
      <c r="TBS279" s="110"/>
      <c r="TBT279" s="110"/>
      <c r="TBU279" s="110"/>
      <c r="TBV279" s="110"/>
      <c r="TBW279" s="110"/>
      <c r="TBX279" s="110"/>
      <c r="TBY279" s="110"/>
      <c r="TBZ279" s="110"/>
      <c r="TCA279" s="110"/>
      <c r="TCB279" s="110"/>
      <c r="TCC279" s="110"/>
      <c r="TCD279" s="110"/>
      <c r="TCE279" s="110"/>
      <c r="TCF279" s="110"/>
      <c r="TCG279" s="110"/>
      <c r="TCH279" s="110"/>
      <c r="TCI279" s="110"/>
      <c r="TCJ279" s="110"/>
      <c r="TCK279" s="110"/>
      <c r="TCL279" s="110"/>
      <c r="TCM279" s="110"/>
      <c r="TCN279" s="110"/>
      <c r="TCO279" s="110"/>
      <c r="TCP279" s="110"/>
      <c r="TCQ279" s="110"/>
      <c r="TCR279" s="110"/>
      <c r="TCS279" s="110"/>
      <c r="TCT279" s="110"/>
      <c r="TCU279" s="110"/>
      <c r="TCV279" s="110"/>
      <c r="TCW279" s="110"/>
      <c r="TCX279" s="110"/>
      <c r="TCY279" s="110"/>
      <c r="TCZ279" s="110"/>
      <c r="TDA279" s="110"/>
      <c r="TDB279" s="110"/>
      <c r="TDC279" s="110"/>
      <c r="TDD279" s="110"/>
      <c r="TDE279" s="110"/>
      <c r="TDF279" s="110"/>
      <c r="TDG279" s="110"/>
      <c r="TDH279" s="110"/>
      <c r="TDI279" s="110"/>
      <c r="TDJ279" s="110"/>
      <c r="TDK279" s="110"/>
      <c r="TDL279" s="110"/>
      <c r="TDM279" s="110"/>
      <c r="TDN279" s="110"/>
      <c r="TDO279" s="110"/>
      <c r="TDP279" s="110"/>
      <c r="TDQ279" s="110"/>
      <c r="TDR279" s="110"/>
      <c r="TDS279" s="110"/>
      <c r="TDT279" s="110"/>
      <c r="TDU279" s="110"/>
      <c r="TDV279" s="110"/>
      <c r="TDW279" s="110"/>
      <c r="TDX279" s="110"/>
      <c r="TDY279" s="110"/>
      <c r="TDZ279" s="110"/>
      <c r="TEA279" s="110"/>
      <c r="TEB279" s="110"/>
      <c r="TEC279" s="110"/>
      <c r="TED279" s="110"/>
      <c r="TEE279" s="110"/>
      <c r="TEF279" s="110"/>
      <c r="TEG279" s="110"/>
      <c r="TEH279" s="110"/>
      <c r="TEI279" s="110"/>
      <c r="TEJ279" s="110"/>
      <c r="TEK279" s="110"/>
      <c r="TEL279" s="110"/>
      <c r="TEM279" s="110"/>
      <c r="TEN279" s="110"/>
      <c r="TEO279" s="110"/>
      <c r="TEP279" s="110"/>
      <c r="TEQ279" s="110"/>
      <c r="TER279" s="110"/>
      <c r="TES279" s="110"/>
      <c r="TET279" s="110"/>
      <c r="TEU279" s="110"/>
      <c r="TEV279" s="110"/>
      <c r="TEW279" s="110"/>
      <c r="TEX279" s="110"/>
      <c r="TEY279" s="110"/>
      <c r="TEZ279" s="110"/>
      <c r="TFA279" s="110"/>
      <c r="TFB279" s="110"/>
      <c r="TFC279" s="110"/>
      <c r="TFD279" s="110"/>
      <c r="TFE279" s="110"/>
      <c r="TFF279" s="110"/>
      <c r="TFG279" s="110"/>
      <c r="TFH279" s="110"/>
      <c r="TFI279" s="110"/>
      <c r="TFJ279" s="110"/>
      <c r="TFK279" s="110"/>
      <c r="TFL279" s="110"/>
      <c r="TFM279" s="110"/>
      <c r="TFN279" s="110"/>
      <c r="TFO279" s="110"/>
      <c r="TFP279" s="110"/>
      <c r="TFQ279" s="110"/>
      <c r="TFR279" s="110"/>
      <c r="TFS279" s="110"/>
      <c r="TFT279" s="110"/>
      <c r="TFU279" s="110"/>
      <c r="TFV279" s="110"/>
      <c r="TFW279" s="110"/>
      <c r="TFX279" s="110"/>
      <c r="TFY279" s="110"/>
      <c r="TFZ279" s="110"/>
      <c r="TGA279" s="110"/>
      <c r="TGB279" s="110"/>
      <c r="TGC279" s="110"/>
      <c r="TGD279" s="110"/>
      <c r="TGE279" s="110"/>
      <c r="TGF279" s="110"/>
      <c r="TGG279" s="110"/>
      <c r="TGH279" s="110"/>
      <c r="TGI279" s="110"/>
      <c r="TGJ279" s="110"/>
      <c r="TGK279" s="110"/>
      <c r="TGL279" s="110"/>
      <c r="TGM279" s="110"/>
      <c r="TGN279" s="110"/>
      <c r="TGO279" s="110"/>
      <c r="TGP279" s="110"/>
      <c r="TGQ279" s="110"/>
      <c r="TGR279" s="110"/>
      <c r="TGS279" s="110"/>
      <c r="TGT279" s="110"/>
      <c r="TGU279" s="110"/>
      <c r="TGV279" s="110"/>
      <c r="TGW279" s="110"/>
      <c r="TGX279" s="110"/>
      <c r="TGY279" s="110"/>
      <c r="TGZ279" s="110"/>
      <c r="THA279" s="110"/>
      <c r="THB279" s="110"/>
      <c r="THC279" s="110"/>
      <c r="THD279" s="110"/>
      <c r="THE279" s="110"/>
      <c r="THF279" s="110"/>
      <c r="THG279" s="110"/>
      <c r="THH279" s="110"/>
      <c r="THI279" s="110"/>
      <c r="THJ279" s="110"/>
      <c r="THK279" s="110"/>
      <c r="THL279" s="110"/>
      <c r="THM279" s="110"/>
      <c r="THN279" s="110"/>
      <c r="THO279" s="110"/>
      <c r="THP279" s="110"/>
      <c r="THQ279" s="110"/>
      <c r="THR279" s="110"/>
      <c r="THS279" s="110"/>
      <c r="THT279" s="110"/>
      <c r="THU279" s="110"/>
      <c r="THV279" s="110"/>
      <c r="THW279" s="110"/>
      <c r="THX279" s="110"/>
      <c r="THY279" s="110"/>
      <c r="THZ279" s="110"/>
      <c r="TIA279" s="110"/>
      <c r="TIB279" s="110"/>
      <c r="TIC279" s="110"/>
      <c r="TID279" s="110"/>
      <c r="TIE279" s="110"/>
      <c r="TIF279" s="110"/>
      <c r="TIG279" s="110"/>
      <c r="TIH279" s="110"/>
      <c r="TII279" s="110"/>
      <c r="TIJ279" s="110"/>
      <c r="TIK279" s="110"/>
      <c r="TIL279" s="110"/>
      <c r="TIM279" s="110"/>
      <c r="TIN279" s="110"/>
      <c r="TIO279" s="110"/>
      <c r="TIP279" s="110"/>
      <c r="TIQ279" s="110"/>
      <c r="TIR279" s="110"/>
      <c r="TIS279" s="110"/>
      <c r="TIT279" s="110"/>
      <c r="TIU279" s="110"/>
      <c r="TIV279" s="110"/>
      <c r="TIW279" s="110"/>
      <c r="TIX279" s="110"/>
      <c r="TIY279" s="110"/>
      <c r="TIZ279" s="110"/>
      <c r="TJA279" s="110"/>
      <c r="TJB279" s="110"/>
      <c r="TJC279" s="110"/>
      <c r="TJD279" s="110"/>
      <c r="TJE279" s="110"/>
      <c r="TJF279" s="110"/>
      <c r="TJG279" s="110"/>
      <c r="TJH279" s="110"/>
      <c r="TJI279" s="110"/>
      <c r="TJJ279" s="110"/>
      <c r="TJK279" s="110"/>
      <c r="TJL279" s="110"/>
      <c r="TJM279" s="110"/>
      <c r="TJN279" s="110"/>
      <c r="TJO279" s="110"/>
      <c r="TJP279" s="110"/>
      <c r="TJQ279" s="110"/>
      <c r="TJR279" s="110"/>
      <c r="TJS279" s="110"/>
      <c r="TJT279" s="110"/>
      <c r="TJU279" s="110"/>
      <c r="TJV279" s="110"/>
      <c r="TJW279" s="110"/>
      <c r="TJX279" s="110"/>
      <c r="TJY279" s="110"/>
      <c r="TJZ279" s="110"/>
      <c r="TKA279" s="110"/>
      <c r="TKB279" s="110"/>
      <c r="TKC279" s="110"/>
      <c r="TKD279" s="110"/>
      <c r="TKE279" s="110"/>
      <c r="TKF279" s="110"/>
      <c r="TKG279" s="110"/>
      <c r="TKH279" s="110"/>
      <c r="TKI279" s="110"/>
      <c r="TKJ279" s="110"/>
      <c r="TKK279" s="110"/>
      <c r="TKL279" s="110"/>
      <c r="TKM279" s="110"/>
      <c r="TKN279" s="110"/>
      <c r="TKO279" s="110"/>
      <c r="TKP279" s="110"/>
      <c r="TKQ279" s="110"/>
      <c r="TKR279" s="110"/>
      <c r="TKS279" s="110"/>
      <c r="TKT279" s="110"/>
      <c r="TKU279" s="110"/>
      <c r="TKV279" s="110"/>
      <c r="TKW279" s="110"/>
      <c r="TKX279" s="110"/>
      <c r="TKY279" s="110"/>
      <c r="TKZ279" s="110"/>
      <c r="TLA279" s="110"/>
      <c r="TLB279" s="110"/>
      <c r="TLC279" s="110"/>
      <c r="TLD279" s="110"/>
      <c r="TLE279" s="110"/>
      <c r="TLF279" s="110"/>
      <c r="TLG279" s="110"/>
      <c r="TLH279" s="110"/>
      <c r="TLI279" s="110"/>
      <c r="TLJ279" s="110"/>
      <c r="TLK279" s="110"/>
      <c r="TLL279" s="110"/>
      <c r="TLM279" s="110"/>
      <c r="TLN279" s="110"/>
      <c r="TLO279" s="110"/>
      <c r="TLP279" s="110"/>
      <c r="TLQ279" s="110"/>
      <c r="TLR279" s="110"/>
      <c r="TLS279" s="110"/>
      <c r="TLT279" s="110"/>
      <c r="TLU279" s="110"/>
      <c r="TLV279" s="110"/>
      <c r="TLW279" s="110"/>
      <c r="TLX279" s="110"/>
      <c r="TLY279" s="110"/>
      <c r="TLZ279" s="110"/>
      <c r="TMA279" s="110"/>
      <c r="TMB279" s="110"/>
      <c r="TMC279" s="110"/>
      <c r="TMD279" s="110"/>
      <c r="TME279" s="110"/>
      <c r="TMF279" s="110"/>
      <c r="TMG279" s="110"/>
      <c r="TMH279" s="110"/>
      <c r="TMI279" s="110"/>
      <c r="TMJ279" s="110"/>
      <c r="TMK279" s="110"/>
      <c r="TML279" s="110"/>
      <c r="TMM279" s="110"/>
      <c r="TMN279" s="110"/>
      <c r="TMO279" s="110"/>
      <c r="TMP279" s="110"/>
      <c r="TMQ279" s="110"/>
      <c r="TMR279" s="110"/>
      <c r="TMS279" s="110"/>
      <c r="TMT279" s="110"/>
      <c r="TMU279" s="110"/>
      <c r="TMV279" s="110"/>
      <c r="TMW279" s="110"/>
      <c r="TMX279" s="110"/>
      <c r="TMY279" s="110"/>
      <c r="TMZ279" s="110"/>
      <c r="TNA279" s="110"/>
      <c r="TNB279" s="110"/>
      <c r="TNC279" s="110"/>
      <c r="TND279" s="110"/>
      <c r="TNE279" s="110"/>
      <c r="TNF279" s="110"/>
      <c r="TNG279" s="110"/>
      <c r="TNH279" s="110"/>
      <c r="TNI279" s="110"/>
      <c r="TNJ279" s="110"/>
      <c r="TNK279" s="110"/>
      <c r="TNL279" s="110"/>
      <c r="TNM279" s="110"/>
      <c r="TNN279" s="110"/>
      <c r="TNO279" s="110"/>
      <c r="TNP279" s="110"/>
      <c r="TNQ279" s="110"/>
      <c r="TNR279" s="110"/>
      <c r="TNS279" s="110"/>
      <c r="TNT279" s="110"/>
      <c r="TNU279" s="110"/>
      <c r="TNV279" s="110"/>
      <c r="TNW279" s="110"/>
      <c r="TNX279" s="110"/>
      <c r="TNY279" s="110"/>
      <c r="TNZ279" s="110"/>
      <c r="TOA279" s="110"/>
      <c r="TOB279" s="110"/>
      <c r="TOC279" s="110"/>
      <c r="TOD279" s="110"/>
      <c r="TOE279" s="110"/>
      <c r="TOF279" s="110"/>
      <c r="TOG279" s="110"/>
      <c r="TOH279" s="110"/>
      <c r="TOI279" s="110"/>
      <c r="TOJ279" s="110"/>
      <c r="TOK279" s="110"/>
      <c r="TOL279" s="110"/>
      <c r="TOM279" s="110"/>
      <c r="TON279" s="110"/>
      <c r="TOO279" s="110"/>
      <c r="TOP279" s="110"/>
      <c r="TOQ279" s="110"/>
      <c r="TOR279" s="110"/>
      <c r="TOS279" s="110"/>
      <c r="TOT279" s="110"/>
      <c r="TOU279" s="110"/>
      <c r="TOV279" s="110"/>
      <c r="TOW279" s="110"/>
      <c r="TOX279" s="110"/>
      <c r="TOY279" s="110"/>
      <c r="TOZ279" s="110"/>
      <c r="TPA279" s="110"/>
      <c r="TPB279" s="110"/>
      <c r="TPC279" s="110"/>
      <c r="TPD279" s="110"/>
      <c r="TPE279" s="110"/>
      <c r="TPF279" s="110"/>
      <c r="TPG279" s="110"/>
      <c r="TPH279" s="110"/>
      <c r="TPI279" s="110"/>
      <c r="TPJ279" s="110"/>
      <c r="TPK279" s="110"/>
      <c r="TPL279" s="110"/>
      <c r="TPM279" s="110"/>
      <c r="TPN279" s="110"/>
      <c r="TPO279" s="110"/>
      <c r="TPP279" s="110"/>
      <c r="TPQ279" s="110"/>
      <c r="TPR279" s="110"/>
      <c r="TPS279" s="110"/>
      <c r="TPT279" s="110"/>
      <c r="TPU279" s="110"/>
      <c r="TPV279" s="110"/>
      <c r="TPW279" s="110"/>
      <c r="TPX279" s="110"/>
      <c r="TPY279" s="110"/>
      <c r="TPZ279" s="110"/>
      <c r="TQA279" s="110"/>
      <c r="TQB279" s="110"/>
      <c r="TQC279" s="110"/>
      <c r="TQD279" s="110"/>
      <c r="TQE279" s="110"/>
      <c r="TQF279" s="110"/>
      <c r="TQG279" s="110"/>
      <c r="TQH279" s="110"/>
      <c r="TQI279" s="110"/>
      <c r="TQJ279" s="110"/>
      <c r="TQK279" s="110"/>
      <c r="TQL279" s="110"/>
      <c r="TQM279" s="110"/>
      <c r="TQN279" s="110"/>
      <c r="TQO279" s="110"/>
      <c r="TQP279" s="110"/>
      <c r="TQQ279" s="110"/>
      <c r="TQR279" s="110"/>
      <c r="TQS279" s="110"/>
      <c r="TQT279" s="110"/>
      <c r="TQU279" s="110"/>
      <c r="TQV279" s="110"/>
      <c r="TQW279" s="110"/>
      <c r="TQX279" s="110"/>
      <c r="TQY279" s="110"/>
      <c r="TQZ279" s="110"/>
      <c r="TRA279" s="110"/>
      <c r="TRB279" s="110"/>
      <c r="TRC279" s="110"/>
      <c r="TRD279" s="110"/>
      <c r="TRE279" s="110"/>
      <c r="TRF279" s="110"/>
      <c r="TRG279" s="110"/>
      <c r="TRH279" s="110"/>
      <c r="TRI279" s="110"/>
      <c r="TRJ279" s="110"/>
      <c r="TRK279" s="110"/>
      <c r="TRL279" s="110"/>
      <c r="TRM279" s="110"/>
      <c r="TRN279" s="110"/>
      <c r="TRO279" s="110"/>
      <c r="TRP279" s="110"/>
      <c r="TRQ279" s="110"/>
      <c r="TRR279" s="110"/>
      <c r="TRS279" s="110"/>
      <c r="TRT279" s="110"/>
      <c r="TRU279" s="110"/>
      <c r="TRV279" s="110"/>
      <c r="TRW279" s="110"/>
      <c r="TRX279" s="110"/>
      <c r="TRY279" s="110"/>
      <c r="TRZ279" s="110"/>
      <c r="TSA279" s="110"/>
      <c r="TSB279" s="110"/>
      <c r="TSC279" s="110"/>
      <c r="TSD279" s="110"/>
      <c r="TSE279" s="110"/>
      <c r="TSF279" s="110"/>
      <c r="TSG279" s="110"/>
      <c r="TSH279" s="110"/>
      <c r="TSI279" s="110"/>
      <c r="TSJ279" s="110"/>
      <c r="TSK279" s="110"/>
      <c r="TSL279" s="110"/>
      <c r="TSM279" s="110"/>
      <c r="TSN279" s="110"/>
      <c r="TSO279" s="110"/>
      <c r="TSP279" s="110"/>
      <c r="TSQ279" s="110"/>
      <c r="TSR279" s="110"/>
      <c r="TSS279" s="110"/>
      <c r="TST279" s="110"/>
      <c r="TSU279" s="110"/>
      <c r="TSV279" s="110"/>
      <c r="TSW279" s="110"/>
      <c r="TSX279" s="110"/>
      <c r="TSY279" s="110"/>
      <c r="TSZ279" s="110"/>
      <c r="TTA279" s="110"/>
      <c r="TTB279" s="110"/>
      <c r="TTC279" s="110"/>
      <c r="TTD279" s="110"/>
      <c r="TTE279" s="110"/>
      <c r="TTF279" s="110"/>
      <c r="TTG279" s="110"/>
      <c r="TTH279" s="110"/>
      <c r="TTI279" s="110"/>
      <c r="TTJ279" s="110"/>
      <c r="TTK279" s="110"/>
      <c r="TTL279" s="110"/>
      <c r="TTM279" s="110"/>
      <c r="TTN279" s="110"/>
      <c r="TTO279" s="110"/>
      <c r="TTP279" s="110"/>
      <c r="TTQ279" s="110"/>
      <c r="TTR279" s="110"/>
      <c r="TTS279" s="110"/>
      <c r="TTT279" s="110"/>
      <c r="TTU279" s="110"/>
      <c r="TTV279" s="110"/>
      <c r="TTW279" s="110"/>
      <c r="TTX279" s="110"/>
      <c r="TTY279" s="110"/>
      <c r="TTZ279" s="110"/>
      <c r="TUA279" s="110"/>
      <c r="TUB279" s="110"/>
      <c r="TUC279" s="110"/>
      <c r="TUD279" s="110"/>
      <c r="TUE279" s="110"/>
      <c r="TUF279" s="110"/>
      <c r="TUG279" s="110"/>
      <c r="TUH279" s="110"/>
      <c r="TUI279" s="110"/>
      <c r="TUJ279" s="110"/>
      <c r="TUK279" s="110"/>
      <c r="TUL279" s="110"/>
      <c r="TUM279" s="110"/>
      <c r="TUN279" s="110"/>
      <c r="TUO279" s="110"/>
      <c r="TUP279" s="110"/>
      <c r="TUQ279" s="110"/>
      <c r="TUR279" s="110"/>
      <c r="TUS279" s="110"/>
      <c r="TUT279" s="110"/>
      <c r="TUU279" s="110"/>
      <c r="TUV279" s="110"/>
      <c r="TUW279" s="110"/>
      <c r="TUX279" s="110"/>
      <c r="TUY279" s="110"/>
      <c r="TUZ279" s="110"/>
      <c r="TVA279" s="110"/>
      <c r="TVB279" s="110"/>
      <c r="TVC279" s="110"/>
      <c r="TVD279" s="110"/>
      <c r="TVE279" s="110"/>
      <c r="TVF279" s="110"/>
      <c r="TVG279" s="110"/>
      <c r="TVH279" s="110"/>
      <c r="TVI279" s="110"/>
      <c r="TVJ279" s="110"/>
      <c r="TVK279" s="110"/>
      <c r="TVL279" s="110"/>
      <c r="TVM279" s="110"/>
      <c r="TVN279" s="110"/>
      <c r="TVO279" s="110"/>
      <c r="TVP279" s="110"/>
      <c r="TVQ279" s="110"/>
      <c r="TVR279" s="110"/>
      <c r="TVS279" s="110"/>
      <c r="TVT279" s="110"/>
      <c r="TVU279" s="110"/>
      <c r="TVV279" s="110"/>
      <c r="TVW279" s="110"/>
      <c r="TVX279" s="110"/>
      <c r="TVY279" s="110"/>
      <c r="TVZ279" s="110"/>
      <c r="TWA279" s="110"/>
      <c r="TWB279" s="110"/>
      <c r="TWC279" s="110"/>
      <c r="TWD279" s="110"/>
      <c r="TWE279" s="110"/>
      <c r="TWF279" s="110"/>
      <c r="TWG279" s="110"/>
      <c r="TWH279" s="110"/>
      <c r="TWI279" s="110"/>
      <c r="TWJ279" s="110"/>
      <c r="TWK279" s="110"/>
      <c r="TWL279" s="110"/>
      <c r="TWM279" s="110"/>
      <c r="TWN279" s="110"/>
      <c r="TWO279" s="110"/>
      <c r="TWP279" s="110"/>
      <c r="TWQ279" s="110"/>
      <c r="TWR279" s="110"/>
      <c r="TWS279" s="110"/>
      <c r="TWT279" s="110"/>
      <c r="TWU279" s="110"/>
      <c r="TWV279" s="110"/>
      <c r="TWW279" s="110"/>
      <c r="TWX279" s="110"/>
      <c r="TWY279" s="110"/>
      <c r="TWZ279" s="110"/>
      <c r="TXA279" s="110"/>
      <c r="TXB279" s="110"/>
      <c r="TXC279" s="110"/>
      <c r="TXD279" s="110"/>
      <c r="TXE279" s="110"/>
      <c r="TXF279" s="110"/>
      <c r="TXG279" s="110"/>
      <c r="TXH279" s="110"/>
      <c r="TXI279" s="110"/>
      <c r="TXJ279" s="110"/>
      <c r="TXK279" s="110"/>
      <c r="TXL279" s="110"/>
      <c r="TXM279" s="110"/>
      <c r="TXN279" s="110"/>
      <c r="TXO279" s="110"/>
      <c r="TXP279" s="110"/>
      <c r="TXQ279" s="110"/>
      <c r="TXR279" s="110"/>
      <c r="TXS279" s="110"/>
      <c r="TXT279" s="110"/>
      <c r="TXU279" s="110"/>
      <c r="TXV279" s="110"/>
      <c r="TXW279" s="110"/>
      <c r="TXX279" s="110"/>
      <c r="TXY279" s="110"/>
      <c r="TXZ279" s="110"/>
      <c r="TYA279" s="110"/>
      <c r="TYB279" s="110"/>
      <c r="TYC279" s="110"/>
      <c r="TYD279" s="110"/>
      <c r="TYE279" s="110"/>
      <c r="TYF279" s="110"/>
      <c r="TYG279" s="110"/>
      <c r="TYH279" s="110"/>
      <c r="TYI279" s="110"/>
      <c r="TYJ279" s="110"/>
      <c r="TYK279" s="110"/>
      <c r="TYL279" s="110"/>
      <c r="TYM279" s="110"/>
      <c r="TYN279" s="110"/>
      <c r="TYO279" s="110"/>
      <c r="TYP279" s="110"/>
      <c r="TYQ279" s="110"/>
      <c r="TYR279" s="110"/>
      <c r="TYS279" s="110"/>
      <c r="TYT279" s="110"/>
      <c r="TYU279" s="110"/>
      <c r="TYV279" s="110"/>
      <c r="TYW279" s="110"/>
      <c r="TYX279" s="110"/>
      <c r="TYY279" s="110"/>
      <c r="TYZ279" s="110"/>
      <c r="TZA279" s="110"/>
      <c r="TZB279" s="110"/>
      <c r="TZC279" s="110"/>
      <c r="TZD279" s="110"/>
      <c r="TZE279" s="110"/>
      <c r="TZF279" s="110"/>
      <c r="TZG279" s="110"/>
      <c r="TZH279" s="110"/>
      <c r="TZI279" s="110"/>
      <c r="TZJ279" s="110"/>
      <c r="TZK279" s="110"/>
      <c r="TZL279" s="110"/>
      <c r="TZM279" s="110"/>
      <c r="TZN279" s="110"/>
      <c r="TZO279" s="110"/>
      <c r="TZP279" s="110"/>
      <c r="TZQ279" s="110"/>
      <c r="TZR279" s="110"/>
      <c r="TZS279" s="110"/>
      <c r="TZT279" s="110"/>
      <c r="TZU279" s="110"/>
      <c r="TZV279" s="110"/>
      <c r="TZW279" s="110"/>
      <c r="TZX279" s="110"/>
      <c r="TZY279" s="110"/>
      <c r="TZZ279" s="110"/>
      <c r="UAA279" s="110"/>
      <c r="UAB279" s="110"/>
      <c r="UAC279" s="110"/>
      <c r="UAD279" s="110"/>
      <c r="UAE279" s="110"/>
      <c r="UAF279" s="110"/>
      <c r="UAG279" s="110"/>
      <c r="UAH279" s="110"/>
      <c r="UAI279" s="110"/>
      <c r="UAJ279" s="110"/>
      <c r="UAK279" s="110"/>
      <c r="UAL279" s="110"/>
      <c r="UAM279" s="110"/>
      <c r="UAN279" s="110"/>
      <c r="UAO279" s="110"/>
      <c r="UAP279" s="110"/>
      <c r="UAQ279" s="110"/>
      <c r="UAR279" s="110"/>
      <c r="UAS279" s="110"/>
      <c r="UAT279" s="110"/>
      <c r="UAU279" s="110"/>
      <c r="UAV279" s="110"/>
      <c r="UAW279" s="110"/>
      <c r="UAX279" s="110"/>
      <c r="UAY279" s="110"/>
      <c r="UAZ279" s="110"/>
      <c r="UBA279" s="110"/>
      <c r="UBB279" s="110"/>
      <c r="UBC279" s="110"/>
      <c r="UBD279" s="110"/>
      <c r="UBE279" s="110"/>
      <c r="UBF279" s="110"/>
      <c r="UBG279" s="110"/>
      <c r="UBH279" s="110"/>
      <c r="UBI279" s="110"/>
      <c r="UBJ279" s="110"/>
      <c r="UBK279" s="110"/>
      <c r="UBL279" s="110"/>
      <c r="UBM279" s="110"/>
      <c r="UBN279" s="110"/>
      <c r="UBO279" s="110"/>
      <c r="UBP279" s="110"/>
      <c r="UBQ279" s="110"/>
      <c r="UBR279" s="110"/>
      <c r="UBS279" s="110"/>
      <c r="UBT279" s="110"/>
      <c r="UBU279" s="110"/>
      <c r="UBV279" s="110"/>
      <c r="UBW279" s="110"/>
      <c r="UBX279" s="110"/>
      <c r="UBY279" s="110"/>
      <c r="UBZ279" s="110"/>
      <c r="UCA279" s="110"/>
      <c r="UCB279" s="110"/>
      <c r="UCC279" s="110"/>
      <c r="UCD279" s="110"/>
      <c r="UCE279" s="110"/>
      <c r="UCF279" s="110"/>
      <c r="UCG279" s="110"/>
      <c r="UCH279" s="110"/>
      <c r="UCI279" s="110"/>
      <c r="UCJ279" s="110"/>
      <c r="UCK279" s="110"/>
      <c r="UCL279" s="110"/>
      <c r="UCM279" s="110"/>
      <c r="UCN279" s="110"/>
      <c r="UCO279" s="110"/>
      <c r="UCP279" s="110"/>
      <c r="UCQ279" s="110"/>
      <c r="UCR279" s="110"/>
      <c r="UCS279" s="110"/>
      <c r="UCT279" s="110"/>
      <c r="UCU279" s="110"/>
      <c r="UCV279" s="110"/>
      <c r="UCW279" s="110"/>
      <c r="UCX279" s="110"/>
      <c r="UCY279" s="110"/>
      <c r="UCZ279" s="110"/>
      <c r="UDA279" s="110"/>
      <c r="UDB279" s="110"/>
      <c r="UDC279" s="110"/>
      <c r="UDD279" s="110"/>
      <c r="UDE279" s="110"/>
      <c r="UDF279" s="110"/>
      <c r="UDG279" s="110"/>
      <c r="UDH279" s="110"/>
      <c r="UDI279" s="110"/>
      <c r="UDJ279" s="110"/>
      <c r="UDK279" s="110"/>
      <c r="UDL279" s="110"/>
      <c r="UDM279" s="110"/>
      <c r="UDN279" s="110"/>
      <c r="UDO279" s="110"/>
      <c r="UDP279" s="110"/>
      <c r="UDQ279" s="110"/>
      <c r="UDR279" s="110"/>
      <c r="UDS279" s="110"/>
      <c r="UDT279" s="110"/>
      <c r="UDU279" s="110"/>
      <c r="UDV279" s="110"/>
      <c r="UDW279" s="110"/>
      <c r="UDX279" s="110"/>
      <c r="UDY279" s="110"/>
      <c r="UDZ279" s="110"/>
      <c r="UEA279" s="110"/>
      <c r="UEB279" s="110"/>
      <c r="UEC279" s="110"/>
      <c r="UED279" s="110"/>
      <c r="UEE279" s="110"/>
      <c r="UEF279" s="110"/>
      <c r="UEG279" s="110"/>
      <c r="UEH279" s="110"/>
      <c r="UEI279" s="110"/>
      <c r="UEJ279" s="110"/>
      <c r="UEK279" s="110"/>
      <c r="UEL279" s="110"/>
      <c r="UEM279" s="110"/>
      <c r="UEN279" s="110"/>
      <c r="UEO279" s="110"/>
      <c r="UEP279" s="110"/>
      <c r="UEQ279" s="110"/>
      <c r="UER279" s="110"/>
      <c r="UES279" s="110"/>
      <c r="UET279" s="110"/>
      <c r="UEU279" s="110"/>
      <c r="UEV279" s="110"/>
      <c r="UEW279" s="110"/>
      <c r="UEX279" s="110"/>
      <c r="UEY279" s="110"/>
      <c r="UEZ279" s="110"/>
      <c r="UFA279" s="110"/>
      <c r="UFB279" s="110"/>
      <c r="UFC279" s="110"/>
      <c r="UFD279" s="110"/>
      <c r="UFE279" s="110"/>
      <c r="UFF279" s="110"/>
      <c r="UFG279" s="110"/>
      <c r="UFH279" s="110"/>
      <c r="UFI279" s="110"/>
      <c r="UFJ279" s="110"/>
      <c r="UFK279" s="110"/>
      <c r="UFL279" s="110"/>
      <c r="UFM279" s="110"/>
      <c r="UFN279" s="110"/>
      <c r="UFO279" s="110"/>
      <c r="UFP279" s="110"/>
      <c r="UFQ279" s="110"/>
      <c r="UFR279" s="110"/>
      <c r="UFS279" s="110"/>
      <c r="UFT279" s="110"/>
      <c r="UFU279" s="110"/>
      <c r="UFV279" s="110"/>
      <c r="UFW279" s="110"/>
      <c r="UFX279" s="110"/>
      <c r="UFY279" s="110"/>
      <c r="UFZ279" s="110"/>
      <c r="UGA279" s="110"/>
      <c r="UGB279" s="110"/>
      <c r="UGC279" s="110"/>
      <c r="UGD279" s="110"/>
      <c r="UGE279" s="110"/>
      <c r="UGF279" s="110"/>
      <c r="UGG279" s="110"/>
      <c r="UGH279" s="110"/>
      <c r="UGI279" s="110"/>
      <c r="UGJ279" s="110"/>
      <c r="UGK279" s="110"/>
      <c r="UGL279" s="110"/>
      <c r="UGM279" s="110"/>
      <c r="UGN279" s="110"/>
      <c r="UGO279" s="110"/>
      <c r="UGP279" s="110"/>
      <c r="UGQ279" s="110"/>
      <c r="UGR279" s="110"/>
      <c r="UGS279" s="110"/>
      <c r="UGT279" s="110"/>
      <c r="UGU279" s="110"/>
      <c r="UGV279" s="110"/>
      <c r="UGW279" s="110"/>
      <c r="UGX279" s="110"/>
      <c r="UGY279" s="110"/>
      <c r="UGZ279" s="110"/>
      <c r="UHA279" s="110"/>
      <c r="UHB279" s="110"/>
      <c r="UHC279" s="110"/>
      <c r="UHD279" s="110"/>
      <c r="UHE279" s="110"/>
      <c r="UHF279" s="110"/>
      <c r="UHG279" s="110"/>
      <c r="UHH279" s="110"/>
      <c r="UHI279" s="110"/>
      <c r="UHJ279" s="110"/>
      <c r="UHK279" s="110"/>
      <c r="UHL279" s="110"/>
      <c r="UHM279" s="110"/>
      <c r="UHN279" s="110"/>
      <c r="UHO279" s="110"/>
      <c r="UHP279" s="110"/>
      <c r="UHQ279" s="110"/>
      <c r="UHR279" s="110"/>
      <c r="UHS279" s="110"/>
      <c r="UHT279" s="110"/>
      <c r="UHU279" s="110"/>
      <c r="UHV279" s="110"/>
      <c r="UHW279" s="110"/>
      <c r="UHX279" s="110"/>
      <c r="UHY279" s="110"/>
      <c r="UHZ279" s="110"/>
      <c r="UIA279" s="110"/>
      <c r="UIB279" s="110"/>
      <c r="UIC279" s="110"/>
      <c r="UID279" s="110"/>
      <c r="UIE279" s="110"/>
      <c r="UIF279" s="110"/>
      <c r="UIG279" s="110"/>
      <c r="UIH279" s="110"/>
      <c r="UII279" s="110"/>
      <c r="UIJ279" s="110"/>
      <c r="UIK279" s="110"/>
      <c r="UIL279" s="110"/>
      <c r="UIM279" s="110"/>
      <c r="UIN279" s="110"/>
      <c r="UIO279" s="110"/>
      <c r="UIP279" s="110"/>
      <c r="UIQ279" s="110"/>
      <c r="UIR279" s="110"/>
      <c r="UIS279" s="110"/>
      <c r="UIT279" s="110"/>
      <c r="UIU279" s="110"/>
      <c r="UIV279" s="110"/>
      <c r="UIW279" s="110"/>
      <c r="UIX279" s="110"/>
      <c r="UIY279" s="110"/>
      <c r="UIZ279" s="110"/>
      <c r="UJA279" s="110"/>
      <c r="UJB279" s="110"/>
      <c r="UJC279" s="110"/>
      <c r="UJD279" s="110"/>
      <c r="UJE279" s="110"/>
      <c r="UJF279" s="110"/>
      <c r="UJG279" s="110"/>
      <c r="UJH279" s="110"/>
      <c r="UJI279" s="110"/>
      <c r="UJJ279" s="110"/>
      <c r="UJK279" s="110"/>
      <c r="UJL279" s="110"/>
      <c r="UJM279" s="110"/>
      <c r="UJN279" s="110"/>
      <c r="UJO279" s="110"/>
      <c r="UJP279" s="110"/>
      <c r="UJQ279" s="110"/>
      <c r="UJR279" s="110"/>
      <c r="UJS279" s="110"/>
      <c r="UJT279" s="110"/>
      <c r="UJU279" s="110"/>
      <c r="UJV279" s="110"/>
      <c r="UJW279" s="110"/>
      <c r="UJX279" s="110"/>
      <c r="UJY279" s="110"/>
      <c r="UJZ279" s="110"/>
      <c r="UKA279" s="110"/>
      <c r="UKB279" s="110"/>
      <c r="UKC279" s="110"/>
      <c r="UKD279" s="110"/>
      <c r="UKE279" s="110"/>
      <c r="UKF279" s="110"/>
      <c r="UKG279" s="110"/>
      <c r="UKH279" s="110"/>
      <c r="UKI279" s="110"/>
      <c r="UKJ279" s="110"/>
      <c r="UKK279" s="110"/>
      <c r="UKL279" s="110"/>
      <c r="UKM279" s="110"/>
      <c r="UKN279" s="110"/>
      <c r="UKO279" s="110"/>
      <c r="UKP279" s="110"/>
      <c r="UKQ279" s="110"/>
      <c r="UKR279" s="110"/>
      <c r="UKS279" s="110"/>
      <c r="UKT279" s="110"/>
      <c r="UKU279" s="110"/>
      <c r="UKV279" s="110"/>
      <c r="UKW279" s="110"/>
      <c r="UKX279" s="110"/>
      <c r="UKY279" s="110"/>
      <c r="UKZ279" s="110"/>
      <c r="ULA279" s="110"/>
      <c r="ULB279" s="110"/>
      <c r="ULC279" s="110"/>
      <c r="ULD279" s="110"/>
      <c r="ULE279" s="110"/>
      <c r="ULF279" s="110"/>
      <c r="ULG279" s="110"/>
      <c r="ULH279" s="110"/>
      <c r="ULI279" s="110"/>
      <c r="ULJ279" s="110"/>
      <c r="ULK279" s="110"/>
      <c r="ULL279" s="110"/>
      <c r="ULM279" s="110"/>
      <c r="ULN279" s="110"/>
      <c r="ULO279" s="110"/>
      <c r="ULP279" s="110"/>
      <c r="ULQ279" s="110"/>
      <c r="ULR279" s="110"/>
      <c r="ULS279" s="110"/>
      <c r="ULT279" s="110"/>
      <c r="ULU279" s="110"/>
      <c r="ULV279" s="110"/>
      <c r="ULW279" s="110"/>
      <c r="ULX279" s="110"/>
      <c r="ULY279" s="110"/>
      <c r="ULZ279" s="110"/>
      <c r="UMA279" s="110"/>
      <c r="UMB279" s="110"/>
      <c r="UMC279" s="110"/>
      <c r="UMD279" s="110"/>
      <c r="UME279" s="110"/>
      <c r="UMF279" s="110"/>
      <c r="UMG279" s="110"/>
      <c r="UMH279" s="110"/>
      <c r="UMI279" s="110"/>
      <c r="UMJ279" s="110"/>
      <c r="UMK279" s="110"/>
      <c r="UML279" s="110"/>
      <c r="UMM279" s="110"/>
      <c r="UMN279" s="110"/>
      <c r="UMO279" s="110"/>
      <c r="UMP279" s="110"/>
      <c r="UMQ279" s="110"/>
      <c r="UMR279" s="110"/>
      <c r="UMS279" s="110"/>
      <c r="UMT279" s="110"/>
      <c r="UMU279" s="110"/>
      <c r="UMV279" s="110"/>
      <c r="UMW279" s="110"/>
      <c r="UMX279" s="110"/>
      <c r="UMY279" s="110"/>
      <c r="UMZ279" s="110"/>
      <c r="UNA279" s="110"/>
      <c r="UNB279" s="110"/>
      <c r="UNC279" s="110"/>
      <c r="UND279" s="110"/>
      <c r="UNE279" s="110"/>
      <c r="UNF279" s="110"/>
      <c r="UNG279" s="110"/>
      <c r="UNH279" s="110"/>
      <c r="UNI279" s="110"/>
      <c r="UNJ279" s="110"/>
      <c r="UNK279" s="110"/>
      <c r="UNL279" s="110"/>
      <c r="UNM279" s="110"/>
      <c r="UNN279" s="110"/>
      <c r="UNO279" s="110"/>
      <c r="UNP279" s="110"/>
      <c r="UNQ279" s="110"/>
      <c r="UNR279" s="110"/>
      <c r="UNS279" s="110"/>
      <c r="UNT279" s="110"/>
      <c r="UNU279" s="110"/>
      <c r="UNV279" s="110"/>
      <c r="UNW279" s="110"/>
      <c r="UNX279" s="110"/>
      <c r="UNY279" s="110"/>
      <c r="UNZ279" s="110"/>
      <c r="UOA279" s="110"/>
      <c r="UOB279" s="110"/>
      <c r="UOC279" s="110"/>
      <c r="UOD279" s="110"/>
      <c r="UOE279" s="110"/>
      <c r="UOF279" s="110"/>
      <c r="UOG279" s="110"/>
      <c r="UOH279" s="110"/>
      <c r="UOI279" s="110"/>
      <c r="UOJ279" s="110"/>
      <c r="UOK279" s="110"/>
      <c r="UOL279" s="110"/>
      <c r="UOM279" s="110"/>
      <c r="UON279" s="110"/>
      <c r="UOO279" s="110"/>
      <c r="UOP279" s="110"/>
      <c r="UOQ279" s="110"/>
      <c r="UOR279" s="110"/>
      <c r="UOS279" s="110"/>
      <c r="UOT279" s="110"/>
      <c r="UOU279" s="110"/>
      <c r="UOV279" s="110"/>
      <c r="UOW279" s="110"/>
      <c r="UOX279" s="110"/>
      <c r="UOY279" s="110"/>
      <c r="UOZ279" s="110"/>
      <c r="UPA279" s="110"/>
      <c r="UPB279" s="110"/>
      <c r="UPC279" s="110"/>
      <c r="UPD279" s="110"/>
      <c r="UPE279" s="110"/>
      <c r="UPF279" s="110"/>
      <c r="UPG279" s="110"/>
      <c r="UPH279" s="110"/>
      <c r="UPI279" s="110"/>
      <c r="UPJ279" s="110"/>
      <c r="UPK279" s="110"/>
      <c r="UPL279" s="110"/>
      <c r="UPM279" s="110"/>
      <c r="UPN279" s="110"/>
      <c r="UPO279" s="110"/>
      <c r="UPP279" s="110"/>
      <c r="UPQ279" s="110"/>
      <c r="UPR279" s="110"/>
      <c r="UPS279" s="110"/>
      <c r="UPT279" s="110"/>
      <c r="UPU279" s="110"/>
      <c r="UPV279" s="110"/>
      <c r="UPW279" s="110"/>
      <c r="UPX279" s="110"/>
      <c r="UPY279" s="110"/>
      <c r="UPZ279" s="110"/>
      <c r="UQA279" s="110"/>
      <c r="UQB279" s="110"/>
      <c r="UQC279" s="110"/>
      <c r="UQD279" s="110"/>
      <c r="UQE279" s="110"/>
      <c r="UQF279" s="110"/>
      <c r="UQG279" s="110"/>
      <c r="UQH279" s="110"/>
      <c r="UQI279" s="110"/>
      <c r="UQJ279" s="110"/>
      <c r="UQK279" s="110"/>
      <c r="UQL279" s="110"/>
      <c r="UQM279" s="110"/>
      <c r="UQN279" s="110"/>
      <c r="UQO279" s="110"/>
      <c r="UQP279" s="110"/>
      <c r="UQQ279" s="110"/>
      <c r="UQR279" s="110"/>
      <c r="UQS279" s="110"/>
      <c r="UQT279" s="110"/>
      <c r="UQU279" s="110"/>
      <c r="UQV279" s="110"/>
      <c r="UQW279" s="110"/>
      <c r="UQX279" s="110"/>
      <c r="UQY279" s="110"/>
      <c r="UQZ279" s="110"/>
      <c r="URA279" s="110"/>
      <c r="URB279" s="110"/>
      <c r="URC279" s="110"/>
      <c r="URD279" s="110"/>
      <c r="URE279" s="110"/>
      <c r="URF279" s="110"/>
      <c r="URG279" s="110"/>
      <c r="URH279" s="110"/>
      <c r="URI279" s="110"/>
      <c r="URJ279" s="110"/>
      <c r="URK279" s="110"/>
      <c r="URL279" s="110"/>
      <c r="URM279" s="110"/>
      <c r="URN279" s="110"/>
      <c r="URO279" s="110"/>
      <c r="URP279" s="110"/>
      <c r="URQ279" s="110"/>
      <c r="URR279" s="110"/>
      <c r="URS279" s="110"/>
      <c r="URT279" s="110"/>
      <c r="URU279" s="110"/>
      <c r="URV279" s="110"/>
      <c r="URW279" s="110"/>
      <c r="URX279" s="110"/>
      <c r="URY279" s="110"/>
      <c r="URZ279" s="110"/>
      <c r="USA279" s="110"/>
      <c r="USB279" s="110"/>
      <c r="USC279" s="110"/>
      <c r="USD279" s="110"/>
      <c r="USE279" s="110"/>
      <c r="USF279" s="110"/>
      <c r="USG279" s="110"/>
      <c r="USH279" s="110"/>
      <c r="USI279" s="110"/>
      <c r="USJ279" s="110"/>
      <c r="USK279" s="110"/>
      <c r="USL279" s="110"/>
      <c r="USM279" s="110"/>
      <c r="USN279" s="110"/>
      <c r="USO279" s="110"/>
      <c r="USP279" s="110"/>
      <c r="USQ279" s="110"/>
      <c r="USR279" s="110"/>
      <c r="USS279" s="110"/>
      <c r="UST279" s="110"/>
      <c r="USU279" s="110"/>
      <c r="USV279" s="110"/>
      <c r="USW279" s="110"/>
      <c r="USX279" s="110"/>
      <c r="USY279" s="110"/>
      <c r="USZ279" s="110"/>
      <c r="UTA279" s="110"/>
      <c r="UTB279" s="110"/>
      <c r="UTC279" s="110"/>
      <c r="UTD279" s="110"/>
      <c r="UTE279" s="110"/>
      <c r="UTF279" s="110"/>
      <c r="UTG279" s="110"/>
      <c r="UTH279" s="110"/>
      <c r="UTI279" s="110"/>
      <c r="UTJ279" s="110"/>
      <c r="UTK279" s="110"/>
      <c r="UTL279" s="110"/>
      <c r="UTM279" s="110"/>
      <c r="UTN279" s="110"/>
      <c r="UTO279" s="110"/>
      <c r="UTP279" s="110"/>
      <c r="UTQ279" s="110"/>
      <c r="UTR279" s="110"/>
      <c r="UTS279" s="110"/>
      <c r="UTT279" s="110"/>
      <c r="UTU279" s="110"/>
      <c r="UTV279" s="110"/>
      <c r="UTW279" s="110"/>
      <c r="UTX279" s="110"/>
      <c r="UTY279" s="110"/>
      <c r="UTZ279" s="110"/>
      <c r="UUA279" s="110"/>
      <c r="UUB279" s="110"/>
      <c r="UUC279" s="110"/>
      <c r="UUD279" s="110"/>
      <c r="UUE279" s="110"/>
      <c r="UUF279" s="110"/>
      <c r="UUG279" s="110"/>
      <c r="UUH279" s="110"/>
      <c r="UUI279" s="110"/>
      <c r="UUJ279" s="110"/>
      <c r="UUK279" s="110"/>
      <c r="UUL279" s="110"/>
      <c r="UUM279" s="110"/>
      <c r="UUN279" s="110"/>
      <c r="UUO279" s="110"/>
      <c r="UUP279" s="110"/>
      <c r="UUQ279" s="110"/>
      <c r="UUR279" s="110"/>
      <c r="UUS279" s="110"/>
      <c r="UUT279" s="110"/>
      <c r="UUU279" s="110"/>
      <c r="UUV279" s="110"/>
      <c r="UUW279" s="110"/>
      <c r="UUX279" s="110"/>
      <c r="UUY279" s="110"/>
      <c r="UUZ279" s="110"/>
      <c r="UVA279" s="110"/>
      <c r="UVB279" s="110"/>
      <c r="UVC279" s="110"/>
      <c r="UVD279" s="110"/>
      <c r="UVE279" s="110"/>
      <c r="UVF279" s="110"/>
      <c r="UVG279" s="110"/>
      <c r="UVH279" s="110"/>
      <c r="UVI279" s="110"/>
      <c r="UVJ279" s="110"/>
      <c r="UVK279" s="110"/>
      <c r="UVL279" s="110"/>
      <c r="UVM279" s="110"/>
      <c r="UVN279" s="110"/>
      <c r="UVO279" s="110"/>
      <c r="UVP279" s="110"/>
      <c r="UVQ279" s="110"/>
      <c r="UVR279" s="110"/>
      <c r="UVS279" s="110"/>
      <c r="UVT279" s="110"/>
      <c r="UVU279" s="110"/>
      <c r="UVV279" s="110"/>
      <c r="UVW279" s="110"/>
      <c r="UVX279" s="110"/>
      <c r="UVY279" s="110"/>
      <c r="UVZ279" s="110"/>
      <c r="UWA279" s="110"/>
      <c r="UWB279" s="110"/>
      <c r="UWC279" s="110"/>
      <c r="UWD279" s="110"/>
      <c r="UWE279" s="110"/>
      <c r="UWF279" s="110"/>
      <c r="UWG279" s="110"/>
      <c r="UWH279" s="110"/>
      <c r="UWI279" s="110"/>
      <c r="UWJ279" s="110"/>
      <c r="UWK279" s="110"/>
      <c r="UWL279" s="110"/>
      <c r="UWM279" s="110"/>
      <c r="UWN279" s="110"/>
      <c r="UWO279" s="110"/>
      <c r="UWP279" s="110"/>
      <c r="UWQ279" s="110"/>
      <c r="UWR279" s="110"/>
      <c r="UWS279" s="110"/>
      <c r="UWT279" s="110"/>
      <c r="UWU279" s="110"/>
      <c r="UWV279" s="110"/>
      <c r="UWW279" s="110"/>
      <c r="UWX279" s="110"/>
      <c r="UWY279" s="110"/>
      <c r="UWZ279" s="110"/>
      <c r="UXA279" s="110"/>
      <c r="UXB279" s="110"/>
      <c r="UXC279" s="110"/>
      <c r="UXD279" s="110"/>
      <c r="UXE279" s="110"/>
      <c r="UXF279" s="110"/>
      <c r="UXG279" s="110"/>
      <c r="UXH279" s="110"/>
      <c r="UXI279" s="110"/>
      <c r="UXJ279" s="110"/>
      <c r="UXK279" s="110"/>
      <c r="UXL279" s="110"/>
      <c r="UXM279" s="110"/>
      <c r="UXN279" s="110"/>
      <c r="UXO279" s="110"/>
      <c r="UXP279" s="110"/>
      <c r="UXQ279" s="110"/>
      <c r="UXR279" s="110"/>
      <c r="UXS279" s="110"/>
      <c r="UXT279" s="110"/>
      <c r="UXU279" s="110"/>
      <c r="UXV279" s="110"/>
      <c r="UXW279" s="110"/>
      <c r="UXX279" s="110"/>
      <c r="UXY279" s="110"/>
      <c r="UXZ279" s="110"/>
      <c r="UYA279" s="110"/>
      <c r="UYB279" s="110"/>
      <c r="UYC279" s="110"/>
      <c r="UYD279" s="110"/>
      <c r="UYE279" s="110"/>
      <c r="UYF279" s="110"/>
      <c r="UYG279" s="110"/>
      <c r="UYH279" s="110"/>
      <c r="UYI279" s="110"/>
      <c r="UYJ279" s="110"/>
      <c r="UYK279" s="110"/>
      <c r="UYL279" s="110"/>
      <c r="UYM279" s="110"/>
      <c r="UYN279" s="110"/>
      <c r="UYO279" s="110"/>
      <c r="UYP279" s="110"/>
      <c r="UYQ279" s="110"/>
      <c r="UYR279" s="110"/>
      <c r="UYS279" s="110"/>
      <c r="UYT279" s="110"/>
      <c r="UYU279" s="110"/>
      <c r="UYV279" s="110"/>
      <c r="UYW279" s="110"/>
      <c r="UYX279" s="110"/>
      <c r="UYY279" s="110"/>
      <c r="UYZ279" s="110"/>
      <c r="UZA279" s="110"/>
      <c r="UZB279" s="110"/>
      <c r="UZC279" s="110"/>
      <c r="UZD279" s="110"/>
      <c r="UZE279" s="110"/>
      <c r="UZF279" s="110"/>
      <c r="UZG279" s="110"/>
      <c r="UZH279" s="110"/>
      <c r="UZI279" s="110"/>
      <c r="UZJ279" s="110"/>
      <c r="UZK279" s="110"/>
      <c r="UZL279" s="110"/>
      <c r="UZM279" s="110"/>
      <c r="UZN279" s="110"/>
      <c r="UZO279" s="110"/>
      <c r="UZP279" s="110"/>
      <c r="UZQ279" s="110"/>
      <c r="UZR279" s="110"/>
      <c r="UZS279" s="110"/>
      <c r="UZT279" s="110"/>
      <c r="UZU279" s="110"/>
      <c r="UZV279" s="110"/>
      <c r="UZW279" s="110"/>
      <c r="UZX279" s="110"/>
      <c r="UZY279" s="110"/>
      <c r="UZZ279" s="110"/>
      <c r="VAA279" s="110"/>
      <c r="VAB279" s="110"/>
      <c r="VAC279" s="110"/>
      <c r="VAD279" s="110"/>
      <c r="VAE279" s="110"/>
      <c r="VAF279" s="110"/>
      <c r="VAG279" s="110"/>
      <c r="VAH279" s="110"/>
      <c r="VAI279" s="110"/>
      <c r="VAJ279" s="110"/>
      <c r="VAK279" s="110"/>
      <c r="VAL279" s="110"/>
      <c r="VAM279" s="110"/>
      <c r="VAN279" s="110"/>
      <c r="VAO279" s="110"/>
      <c r="VAP279" s="110"/>
      <c r="VAQ279" s="110"/>
      <c r="VAR279" s="110"/>
      <c r="VAS279" s="110"/>
      <c r="VAT279" s="110"/>
      <c r="VAU279" s="110"/>
      <c r="VAV279" s="110"/>
      <c r="VAW279" s="110"/>
      <c r="VAX279" s="110"/>
      <c r="VAY279" s="110"/>
      <c r="VAZ279" s="110"/>
      <c r="VBA279" s="110"/>
      <c r="VBB279" s="110"/>
      <c r="VBC279" s="110"/>
      <c r="VBD279" s="110"/>
      <c r="VBE279" s="110"/>
      <c r="VBF279" s="110"/>
      <c r="VBG279" s="110"/>
      <c r="VBH279" s="110"/>
      <c r="VBI279" s="110"/>
      <c r="VBJ279" s="110"/>
      <c r="VBK279" s="110"/>
      <c r="VBL279" s="110"/>
      <c r="VBM279" s="110"/>
      <c r="VBN279" s="110"/>
      <c r="VBO279" s="110"/>
      <c r="VBP279" s="110"/>
      <c r="VBQ279" s="110"/>
      <c r="VBR279" s="110"/>
      <c r="VBS279" s="110"/>
      <c r="VBT279" s="110"/>
      <c r="VBU279" s="110"/>
      <c r="VBV279" s="110"/>
      <c r="VBW279" s="110"/>
      <c r="VBX279" s="110"/>
      <c r="VBY279" s="110"/>
      <c r="VBZ279" s="110"/>
      <c r="VCA279" s="110"/>
      <c r="VCB279" s="110"/>
      <c r="VCC279" s="110"/>
      <c r="VCD279" s="110"/>
      <c r="VCE279" s="110"/>
      <c r="VCF279" s="110"/>
      <c r="VCG279" s="110"/>
      <c r="VCH279" s="110"/>
      <c r="VCI279" s="110"/>
      <c r="VCJ279" s="110"/>
      <c r="VCK279" s="110"/>
      <c r="VCL279" s="110"/>
      <c r="VCM279" s="110"/>
      <c r="VCN279" s="110"/>
      <c r="VCO279" s="110"/>
      <c r="VCP279" s="110"/>
      <c r="VCQ279" s="110"/>
      <c r="VCR279" s="110"/>
      <c r="VCS279" s="110"/>
      <c r="VCT279" s="110"/>
      <c r="VCU279" s="110"/>
      <c r="VCV279" s="110"/>
      <c r="VCW279" s="110"/>
      <c r="VCX279" s="110"/>
      <c r="VCY279" s="110"/>
      <c r="VCZ279" s="110"/>
      <c r="VDA279" s="110"/>
      <c r="VDB279" s="110"/>
      <c r="VDC279" s="110"/>
      <c r="VDD279" s="110"/>
      <c r="VDE279" s="110"/>
      <c r="VDF279" s="110"/>
      <c r="VDG279" s="110"/>
      <c r="VDH279" s="110"/>
      <c r="VDI279" s="110"/>
      <c r="VDJ279" s="110"/>
      <c r="VDK279" s="110"/>
      <c r="VDL279" s="110"/>
      <c r="VDM279" s="110"/>
      <c r="VDN279" s="110"/>
      <c r="VDO279" s="110"/>
      <c r="VDP279" s="110"/>
      <c r="VDQ279" s="110"/>
      <c r="VDR279" s="110"/>
      <c r="VDS279" s="110"/>
      <c r="VDT279" s="110"/>
      <c r="VDU279" s="110"/>
      <c r="VDV279" s="110"/>
      <c r="VDW279" s="110"/>
      <c r="VDX279" s="110"/>
      <c r="VDY279" s="110"/>
      <c r="VDZ279" s="110"/>
      <c r="VEA279" s="110"/>
      <c r="VEB279" s="110"/>
      <c r="VEC279" s="110"/>
      <c r="VED279" s="110"/>
      <c r="VEE279" s="110"/>
      <c r="VEF279" s="110"/>
      <c r="VEG279" s="110"/>
      <c r="VEH279" s="110"/>
      <c r="VEI279" s="110"/>
      <c r="VEJ279" s="110"/>
      <c r="VEK279" s="110"/>
      <c r="VEL279" s="110"/>
      <c r="VEM279" s="110"/>
      <c r="VEN279" s="110"/>
      <c r="VEO279" s="110"/>
      <c r="VEP279" s="110"/>
      <c r="VEQ279" s="110"/>
      <c r="VER279" s="110"/>
      <c r="VES279" s="110"/>
      <c r="VET279" s="110"/>
      <c r="VEU279" s="110"/>
      <c r="VEV279" s="110"/>
      <c r="VEW279" s="110"/>
      <c r="VEX279" s="110"/>
      <c r="VEY279" s="110"/>
      <c r="VEZ279" s="110"/>
      <c r="VFA279" s="110"/>
      <c r="VFB279" s="110"/>
      <c r="VFC279" s="110"/>
      <c r="VFD279" s="110"/>
      <c r="VFE279" s="110"/>
      <c r="VFF279" s="110"/>
      <c r="VFG279" s="110"/>
      <c r="VFH279" s="110"/>
      <c r="VFI279" s="110"/>
      <c r="VFJ279" s="110"/>
      <c r="VFK279" s="110"/>
      <c r="VFL279" s="110"/>
      <c r="VFM279" s="110"/>
      <c r="VFN279" s="110"/>
      <c r="VFO279" s="110"/>
      <c r="VFP279" s="110"/>
      <c r="VFQ279" s="110"/>
      <c r="VFR279" s="110"/>
      <c r="VFS279" s="110"/>
      <c r="VFT279" s="110"/>
      <c r="VFU279" s="110"/>
      <c r="VFV279" s="110"/>
      <c r="VFW279" s="110"/>
      <c r="VFX279" s="110"/>
      <c r="VFY279" s="110"/>
      <c r="VFZ279" s="110"/>
      <c r="VGA279" s="110"/>
      <c r="VGB279" s="110"/>
      <c r="VGC279" s="110"/>
      <c r="VGD279" s="110"/>
      <c r="VGE279" s="110"/>
      <c r="VGF279" s="110"/>
      <c r="VGG279" s="110"/>
      <c r="VGH279" s="110"/>
      <c r="VGI279" s="110"/>
      <c r="VGJ279" s="110"/>
      <c r="VGK279" s="110"/>
      <c r="VGL279" s="110"/>
      <c r="VGM279" s="110"/>
      <c r="VGN279" s="110"/>
      <c r="VGO279" s="110"/>
      <c r="VGP279" s="110"/>
      <c r="VGQ279" s="110"/>
      <c r="VGR279" s="110"/>
      <c r="VGS279" s="110"/>
      <c r="VGT279" s="110"/>
      <c r="VGU279" s="110"/>
      <c r="VGV279" s="110"/>
      <c r="VGW279" s="110"/>
      <c r="VGX279" s="110"/>
      <c r="VGY279" s="110"/>
      <c r="VGZ279" s="110"/>
      <c r="VHA279" s="110"/>
      <c r="VHB279" s="110"/>
      <c r="VHC279" s="110"/>
      <c r="VHD279" s="110"/>
      <c r="VHE279" s="110"/>
      <c r="VHF279" s="110"/>
      <c r="VHG279" s="110"/>
      <c r="VHH279" s="110"/>
      <c r="VHI279" s="110"/>
      <c r="VHJ279" s="110"/>
      <c r="VHK279" s="110"/>
      <c r="VHL279" s="110"/>
      <c r="VHM279" s="110"/>
      <c r="VHN279" s="110"/>
      <c r="VHO279" s="110"/>
      <c r="VHP279" s="110"/>
      <c r="VHQ279" s="110"/>
      <c r="VHR279" s="110"/>
      <c r="VHS279" s="110"/>
      <c r="VHT279" s="110"/>
      <c r="VHU279" s="110"/>
      <c r="VHV279" s="110"/>
      <c r="VHW279" s="110"/>
      <c r="VHX279" s="110"/>
      <c r="VHY279" s="110"/>
      <c r="VHZ279" s="110"/>
      <c r="VIA279" s="110"/>
      <c r="VIB279" s="110"/>
      <c r="VIC279" s="110"/>
      <c r="VID279" s="110"/>
      <c r="VIE279" s="110"/>
      <c r="VIF279" s="110"/>
      <c r="VIG279" s="110"/>
      <c r="VIH279" s="110"/>
      <c r="VII279" s="110"/>
      <c r="VIJ279" s="110"/>
      <c r="VIK279" s="110"/>
      <c r="VIL279" s="110"/>
      <c r="VIM279" s="110"/>
      <c r="VIN279" s="110"/>
      <c r="VIO279" s="110"/>
      <c r="VIP279" s="110"/>
      <c r="VIQ279" s="110"/>
      <c r="VIR279" s="110"/>
      <c r="VIS279" s="110"/>
      <c r="VIT279" s="110"/>
      <c r="VIU279" s="110"/>
      <c r="VIV279" s="110"/>
      <c r="VIW279" s="110"/>
      <c r="VIX279" s="110"/>
      <c r="VIY279" s="110"/>
      <c r="VIZ279" s="110"/>
      <c r="VJA279" s="110"/>
      <c r="VJB279" s="110"/>
      <c r="VJC279" s="110"/>
      <c r="VJD279" s="110"/>
      <c r="VJE279" s="110"/>
      <c r="VJF279" s="110"/>
      <c r="VJG279" s="110"/>
      <c r="VJH279" s="110"/>
      <c r="VJI279" s="110"/>
      <c r="VJJ279" s="110"/>
      <c r="VJK279" s="110"/>
      <c r="VJL279" s="110"/>
      <c r="VJM279" s="110"/>
      <c r="VJN279" s="110"/>
      <c r="VJO279" s="110"/>
      <c r="VJP279" s="110"/>
      <c r="VJQ279" s="110"/>
      <c r="VJR279" s="110"/>
      <c r="VJS279" s="110"/>
      <c r="VJT279" s="110"/>
      <c r="VJU279" s="110"/>
      <c r="VJV279" s="110"/>
      <c r="VJW279" s="110"/>
      <c r="VJX279" s="110"/>
      <c r="VJY279" s="110"/>
      <c r="VJZ279" s="110"/>
      <c r="VKA279" s="110"/>
      <c r="VKB279" s="110"/>
      <c r="VKC279" s="110"/>
      <c r="VKD279" s="110"/>
      <c r="VKE279" s="110"/>
      <c r="VKF279" s="110"/>
      <c r="VKG279" s="110"/>
      <c r="VKH279" s="110"/>
      <c r="VKI279" s="110"/>
      <c r="VKJ279" s="110"/>
      <c r="VKK279" s="110"/>
      <c r="VKL279" s="110"/>
      <c r="VKM279" s="110"/>
      <c r="VKN279" s="110"/>
      <c r="VKO279" s="110"/>
      <c r="VKP279" s="110"/>
      <c r="VKQ279" s="110"/>
      <c r="VKR279" s="110"/>
      <c r="VKS279" s="110"/>
      <c r="VKT279" s="110"/>
      <c r="VKU279" s="110"/>
      <c r="VKV279" s="110"/>
      <c r="VKW279" s="110"/>
      <c r="VKX279" s="110"/>
      <c r="VKY279" s="110"/>
      <c r="VKZ279" s="110"/>
      <c r="VLA279" s="110"/>
      <c r="VLB279" s="110"/>
      <c r="VLC279" s="110"/>
      <c r="VLD279" s="110"/>
      <c r="VLE279" s="110"/>
      <c r="VLF279" s="110"/>
      <c r="VLG279" s="110"/>
      <c r="VLH279" s="110"/>
      <c r="VLI279" s="110"/>
      <c r="VLJ279" s="110"/>
      <c r="VLK279" s="110"/>
      <c r="VLL279" s="110"/>
      <c r="VLM279" s="110"/>
      <c r="VLN279" s="110"/>
      <c r="VLO279" s="110"/>
      <c r="VLP279" s="110"/>
      <c r="VLQ279" s="110"/>
      <c r="VLR279" s="110"/>
      <c r="VLS279" s="110"/>
      <c r="VLT279" s="110"/>
      <c r="VLU279" s="110"/>
      <c r="VLV279" s="110"/>
      <c r="VLW279" s="110"/>
      <c r="VLX279" s="110"/>
      <c r="VLY279" s="110"/>
      <c r="VLZ279" s="110"/>
      <c r="VMA279" s="110"/>
      <c r="VMB279" s="110"/>
      <c r="VMC279" s="110"/>
      <c r="VMD279" s="110"/>
      <c r="VME279" s="110"/>
      <c r="VMF279" s="110"/>
      <c r="VMG279" s="110"/>
      <c r="VMH279" s="110"/>
      <c r="VMI279" s="110"/>
      <c r="VMJ279" s="110"/>
      <c r="VMK279" s="110"/>
      <c r="VML279" s="110"/>
      <c r="VMM279" s="110"/>
      <c r="VMN279" s="110"/>
      <c r="VMO279" s="110"/>
      <c r="VMP279" s="110"/>
      <c r="VMQ279" s="110"/>
      <c r="VMR279" s="110"/>
      <c r="VMS279" s="110"/>
      <c r="VMT279" s="110"/>
      <c r="VMU279" s="110"/>
      <c r="VMV279" s="110"/>
      <c r="VMW279" s="110"/>
      <c r="VMX279" s="110"/>
      <c r="VMY279" s="110"/>
      <c r="VMZ279" s="110"/>
      <c r="VNA279" s="110"/>
      <c r="VNB279" s="110"/>
      <c r="VNC279" s="110"/>
      <c r="VND279" s="110"/>
      <c r="VNE279" s="110"/>
      <c r="VNF279" s="110"/>
      <c r="VNG279" s="110"/>
      <c r="VNH279" s="110"/>
      <c r="VNI279" s="110"/>
      <c r="VNJ279" s="110"/>
      <c r="VNK279" s="110"/>
      <c r="VNL279" s="110"/>
      <c r="VNM279" s="110"/>
      <c r="VNN279" s="110"/>
      <c r="VNO279" s="110"/>
      <c r="VNP279" s="110"/>
      <c r="VNQ279" s="110"/>
      <c r="VNR279" s="110"/>
      <c r="VNS279" s="110"/>
      <c r="VNT279" s="110"/>
      <c r="VNU279" s="110"/>
      <c r="VNV279" s="110"/>
      <c r="VNW279" s="110"/>
      <c r="VNX279" s="110"/>
      <c r="VNY279" s="110"/>
      <c r="VNZ279" s="110"/>
      <c r="VOA279" s="110"/>
      <c r="VOB279" s="110"/>
      <c r="VOC279" s="110"/>
      <c r="VOD279" s="110"/>
      <c r="VOE279" s="110"/>
      <c r="VOF279" s="110"/>
      <c r="VOG279" s="110"/>
      <c r="VOH279" s="110"/>
      <c r="VOI279" s="110"/>
      <c r="VOJ279" s="110"/>
      <c r="VOK279" s="110"/>
      <c r="VOL279" s="110"/>
      <c r="VOM279" s="110"/>
      <c r="VON279" s="110"/>
      <c r="VOO279" s="110"/>
      <c r="VOP279" s="110"/>
      <c r="VOQ279" s="110"/>
      <c r="VOR279" s="110"/>
      <c r="VOS279" s="110"/>
      <c r="VOT279" s="110"/>
      <c r="VOU279" s="110"/>
      <c r="VOV279" s="110"/>
      <c r="VOW279" s="110"/>
      <c r="VOX279" s="110"/>
      <c r="VOY279" s="110"/>
      <c r="VOZ279" s="110"/>
      <c r="VPA279" s="110"/>
      <c r="VPB279" s="110"/>
      <c r="VPC279" s="110"/>
      <c r="VPD279" s="110"/>
      <c r="VPE279" s="110"/>
      <c r="VPF279" s="110"/>
      <c r="VPG279" s="110"/>
      <c r="VPH279" s="110"/>
      <c r="VPI279" s="110"/>
      <c r="VPJ279" s="110"/>
      <c r="VPK279" s="110"/>
      <c r="VPL279" s="110"/>
      <c r="VPM279" s="110"/>
      <c r="VPN279" s="110"/>
      <c r="VPO279" s="110"/>
      <c r="VPP279" s="110"/>
      <c r="VPQ279" s="110"/>
      <c r="VPR279" s="110"/>
      <c r="VPS279" s="110"/>
      <c r="VPT279" s="110"/>
      <c r="VPU279" s="110"/>
      <c r="VPV279" s="110"/>
      <c r="VPW279" s="110"/>
      <c r="VPX279" s="110"/>
      <c r="VPY279" s="110"/>
      <c r="VPZ279" s="110"/>
      <c r="VQA279" s="110"/>
      <c r="VQB279" s="110"/>
      <c r="VQC279" s="110"/>
      <c r="VQD279" s="110"/>
      <c r="VQE279" s="110"/>
      <c r="VQF279" s="110"/>
      <c r="VQG279" s="110"/>
      <c r="VQH279" s="110"/>
      <c r="VQI279" s="110"/>
      <c r="VQJ279" s="110"/>
      <c r="VQK279" s="110"/>
      <c r="VQL279" s="110"/>
      <c r="VQM279" s="110"/>
      <c r="VQN279" s="110"/>
      <c r="VQO279" s="110"/>
      <c r="VQP279" s="110"/>
      <c r="VQQ279" s="110"/>
      <c r="VQR279" s="110"/>
      <c r="VQS279" s="110"/>
      <c r="VQT279" s="110"/>
      <c r="VQU279" s="110"/>
      <c r="VQV279" s="110"/>
      <c r="VQW279" s="110"/>
      <c r="VQX279" s="110"/>
      <c r="VQY279" s="110"/>
      <c r="VQZ279" s="110"/>
      <c r="VRA279" s="110"/>
      <c r="VRB279" s="110"/>
      <c r="VRC279" s="110"/>
      <c r="VRD279" s="110"/>
      <c r="VRE279" s="110"/>
      <c r="VRF279" s="110"/>
      <c r="VRG279" s="110"/>
      <c r="VRH279" s="110"/>
      <c r="VRI279" s="110"/>
      <c r="VRJ279" s="110"/>
      <c r="VRK279" s="110"/>
      <c r="VRL279" s="110"/>
      <c r="VRM279" s="110"/>
      <c r="VRN279" s="110"/>
      <c r="VRO279" s="110"/>
      <c r="VRP279" s="110"/>
      <c r="VRQ279" s="110"/>
      <c r="VRR279" s="110"/>
      <c r="VRS279" s="110"/>
      <c r="VRT279" s="110"/>
      <c r="VRU279" s="110"/>
      <c r="VRV279" s="110"/>
      <c r="VRW279" s="110"/>
      <c r="VRX279" s="110"/>
      <c r="VRY279" s="110"/>
      <c r="VRZ279" s="110"/>
      <c r="VSA279" s="110"/>
      <c r="VSB279" s="110"/>
      <c r="VSC279" s="110"/>
      <c r="VSD279" s="110"/>
      <c r="VSE279" s="110"/>
      <c r="VSF279" s="110"/>
      <c r="VSG279" s="110"/>
      <c r="VSH279" s="110"/>
      <c r="VSI279" s="110"/>
      <c r="VSJ279" s="110"/>
      <c r="VSK279" s="110"/>
      <c r="VSL279" s="110"/>
      <c r="VSM279" s="110"/>
      <c r="VSN279" s="110"/>
      <c r="VSO279" s="110"/>
      <c r="VSP279" s="110"/>
      <c r="VSQ279" s="110"/>
      <c r="VSR279" s="110"/>
      <c r="VSS279" s="110"/>
      <c r="VST279" s="110"/>
      <c r="VSU279" s="110"/>
      <c r="VSV279" s="110"/>
      <c r="VSW279" s="110"/>
      <c r="VSX279" s="110"/>
      <c r="VSY279" s="110"/>
      <c r="VSZ279" s="110"/>
      <c r="VTA279" s="110"/>
      <c r="VTB279" s="110"/>
      <c r="VTC279" s="110"/>
      <c r="VTD279" s="110"/>
      <c r="VTE279" s="110"/>
      <c r="VTF279" s="110"/>
      <c r="VTG279" s="110"/>
      <c r="VTH279" s="110"/>
      <c r="VTI279" s="110"/>
      <c r="VTJ279" s="110"/>
      <c r="VTK279" s="110"/>
      <c r="VTL279" s="110"/>
      <c r="VTM279" s="110"/>
      <c r="VTN279" s="110"/>
      <c r="VTO279" s="110"/>
      <c r="VTP279" s="110"/>
      <c r="VTQ279" s="110"/>
      <c r="VTR279" s="110"/>
      <c r="VTS279" s="110"/>
      <c r="VTT279" s="110"/>
      <c r="VTU279" s="110"/>
      <c r="VTV279" s="110"/>
      <c r="VTW279" s="110"/>
      <c r="VTX279" s="110"/>
      <c r="VTY279" s="110"/>
      <c r="VTZ279" s="110"/>
      <c r="VUA279" s="110"/>
      <c r="VUB279" s="110"/>
      <c r="VUC279" s="110"/>
      <c r="VUD279" s="110"/>
      <c r="VUE279" s="110"/>
      <c r="VUF279" s="110"/>
      <c r="VUG279" s="110"/>
      <c r="VUH279" s="110"/>
      <c r="VUI279" s="110"/>
      <c r="VUJ279" s="110"/>
      <c r="VUK279" s="110"/>
      <c r="VUL279" s="110"/>
      <c r="VUM279" s="110"/>
      <c r="VUN279" s="110"/>
      <c r="VUO279" s="110"/>
      <c r="VUP279" s="110"/>
      <c r="VUQ279" s="110"/>
      <c r="VUR279" s="110"/>
      <c r="VUS279" s="110"/>
      <c r="VUT279" s="110"/>
      <c r="VUU279" s="110"/>
      <c r="VUV279" s="110"/>
      <c r="VUW279" s="110"/>
      <c r="VUX279" s="110"/>
      <c r="VUY279" s="110"/>
      <c r="VUZ279" s="110"/>
      <c r="VVA279" s="110"/>
      <c r="VVB279" s="110"/>
      <c r="VVC279" s="110"/>
      <c r="VVD279" s="110"/>
      <c r="VVE279" s="110"/>
      <c r="VVF279" s="110"/>
      <c r="VVG279" s="110"/>
      <c r="VVH279" s="110"/>
      <c r="VVI279" s="110"/>
      <c r="VVJ279" s="110"/>
      <c r="VVK279" s="110"/>
      <c r="VVL279" s="110"/>
      <c r="VVM279" s="110"/>
      <c r="VVN279" s="110"/>
      <c r="VVO279" s="110"/>
      <c r="VVP279" s="110"/>
      <c r="VVQ279" s="110"/>
      <c r="VVR279" s="110"/>
      <c r="VVS279" s="110"/>
      <c r="VVT279" s="110"/>
      <c r="VVU279" s="110"/>
      <c r="VVV279" s="110"/>
      <c r="VVW279" s="110"/>
      <c r="VVX279" s="110"/>
      <c r="VVY279" s="110"/>
      <c r="VVZ279" s="110"/>
      <c r="VWA279" s="110"/>
      <c r="VWB279" s="110"/>
      <c r="VWC279" s="110"/>
      <c r="VWD279" s="110"/>
      <c r="VWE279" s="110"/>
      <c r="VWF279" s="110"/>
      <c r="VWG279" s="110"/>
      <c r="VWH279" s="110"/>
      <c r="VWI279" s="110"/>
      <c r="VWJ279" s="110"/>
      <c r="VWK279" s="110"/>
      <c r="VWL279" s="110"/>
      <c r="VWM279" s="110"/>
      <c r="VWN279" s="110"/>
      <c r="VWO279" s="110"/>
      <c r="VWP279" s="110"/>
      <c r="VWQ279" s="110"/>
      <c r="VWR279" s="110"/>
      <c r="VWS279" s="110"/>
      <c r="VWT279" s="110"/>
      <c r="VWU279" s="110"/>
      <c r="VWV279" s="110"/>
      <c r="VWW279" s="110"/>
      <c r="VWX279" s="110"/>
      <c r="VWY279" s="110"/>
      <c r="VWZ279" s="110"/>
      <c r="VXA279" s="110"/>
      <c r="VXB279" s="110"/>
      <c r="VXC279" s="110"/>
      <c r="VXD279" s="110"/>
      <c r="VXE279" s="110"/>
      <c r="VXF279" s="110"/>
      <c r="VXG279" s="110"/>
      <c r="VXH279" s="110"/>
      <c r="VXI279" s="110"/>
      <c r="VXJ279" s="110"/>
      <c r="VXK279" s="110"/>
      <c r="VXL279" s="110"/>
      <c r="VXM279" s="110"/>
      <c r="VXN279" s="110"/>
      <c r="VXO279" s="110"/>
      <c r="VXP279" s="110"/>
      <c r="VXQ279" s="110"/>
      <c r="VXR279" s="110"/>
      <c r="VXS279" s="110"/>
      <c r="VXT279" s="110"/>
      <c r="VXU279" s="110"/>
      <c r="VXV279" s="110"/>
      <c r="VXW279" s="110"/>
      <c r="VXX279" s="110"/>
      <c r="VXY279" s="110"/>
      <c r="VXZ279" s="110"/>
      <c r="VYA279" s="110"/>
      <c r="VYB279" s="110"/>
      <c r="VYC279" s="110"/>
      <c r="VYD279" s="110"/>
      <c r="VYE279" s="110"/>
      <c r="VYF279" s="110"/>
      <c r="VYG279" s="110"/>
      <c r="VYH279" s="110"/>
      <c r="VYI279" s="110"/>
      <c r="VYJ279" s="110"/>
      <c r="VYK279" s="110"/>
      <c r="VYL279" s="110"/>
      <c r="VYM279" s="110"/>
      <c r="VYN279" s="110"/>
      <c r="VYO279" s="110"/>
      <c r="VYP279" s="110"/>
      <c r="VYQ279" s="110"/>
      <c r="VYR279" s="110"/>
      <c r="VYS279" s="110"/>
      <c r="VYT279" s="110"/>
      <c r="VYU279" s="110"/>
      <c r="VYV279" s="110"/>
      <c r="VYW279" s="110"/>
      <c r="VYX279" s="110"/>
      <c r="VYY279" s="110"/>
      <c r="VYZ279" s="110"/>
      <c r="VZA279" s="110"/>
      <c r="VZB279" s="110"/>
      <c r="VZC279" s="110"/>
      <c r="VZD279" s="110"/>
      <c r="VZE279" s="110"/>
      <c r="VZF279" s="110"/>
      <c r="VZG279" s="110"/>
      <c r="VZH279" s="110"/>
      <c r="VZI279" s="110"/>
      <c r="VZJ279" s="110"/>
      <c r="VZK279" s="110"/>
      <c r="VZL279" s="110"/>
      <c r="VZM279" s="110"/>
      <c r="VZN279" s="110"/>
      <c r="VZO279" s="110"/>
      <c r="VZP279" s="110"/>
      <c r="VZQ279" s="110"/>
      <c r="VZR279" s="110"/>
      <c r="VZS279" s="110"/>
      <c r="VZT279" s="110"/>
      <c r="VZU279" s="110"/>
      <c r="VZV279" s="110"/>
      <c r="VZW279" s="110"/>
      <c r="VZX279" s="110"/>
      <c r="VZY279" s="110"/>
      <c r="VZZ279" s="110"/>
      <c r="WAA279" s="110"/>
      <c r="WAB279" s="110"/>
      <c r="WAC279" s="110"/>
      <c r="WAD279" s="110"/>
      <c r="WAE279" s="110"/>
      <c r="WAF279" s="110"/>
      <c r="WAG279" s="110"/>
      <c r="WAH279" s="110"/>
      <c r="WAI279" s="110"/>
      <c r="WAJ279" s="110"/>
      <c r="WAK279" s="110"/>
      <c r="WAL279" s="110"/>
      <c r="WAM279" s="110"/>
      <c r="WAN279" s="110"/>
      <c r="WAO279" s="110"/>
      <c r="WAP279" s="110"/>
      <c r="WAQ279" s="110"/>
      <c r="WAR279" s="110"/>
      <c r="WAS279" s="110"/>
      <c r="WAT279" s="110"/>
      <c r="WAU279" s="110"/>
      <c r="WAV279" s="110"/>
      <c r="WAW279" s="110"/>
      <c r="WAX279" s="110"/>
      <c r="WAY279" s="110"/>
      <c r="WAZ279" s="110"/>
      <c r="WBA279" s="110"/>
      <c r="WBB279" s="110"/>
      <c r="WBC279" s="110"/>
      <c r="WBD279" s="110"/>
      <c r="WBE279" s="110"/>
      <c r="WBF279" s="110"/>
      <c r="WBG279" s="110"/>
      <c r="WBH279" s="110"/>
      <c r="WBI279" s="110"/>
      <c r="WBJ279" s="110"/>
      <c r="WBK279" s="110"/>
      <c r="WBL279" s="110"/>
      <c r="WBM279" s="110"/>
      <c r="WBN279" s="110"/>
      <c r="WBO279" s="110"/>
      <c r="WBP279" s="110"/>
      <c r="WBQ279" s="110"/>
      <c r="WBR279" s="110"/>
      <c r="WBS279" s="110"/>
      <c r="WBT279" s="110"/>
      <c r="WBU279" s="110"/>
      <c r="WBV279" s="110"/>
      <c r="WBW279" s="110"/>
      <c r="WBX279" s="110"/>
      <c r="WBY279" s="110"/>
      <c r="WBZ279" s="110"/>
      <c r="WCA279" s="110"/>
      <c r="WCB279" s="110"/>
      <c r="WCC279" s="110"/>
      <c r="WCD279" s="110"/>
      <c r="WCE279" s="110"/>
      <c r="WCF279" s="110"/>
      <c r="WCG279" s="110"/>
      <c r="WCH279" s="110"/>
      <c r="WCI279" s="110"/>
      <c r="WCJ279" s="110"/>
      <c r="WCK279" s="110"/>
      <c r="WCL279" s="110"/>
      <c r="WCM279" s="110"/>
      <c r="WCN279" s="110"/>
      <c r="WCO279" s="110"/>
      <c r="WCP279" s="110"/>
      <c r="WCQ279" s="110"/>
      <c r="WCR279" s="110"/>
      <c r="WCS279" s="110"/>
      <c r="WCT279" s="110"/>
      <c r="WCU279" s="110"/>
      <c r="WCV279" s="110"/>
      <c r="WCW279" s="110"/>
      <c r="WCX279" s="110"/>
      <c r="WCY279" s="110"/>
      <c r="WCZ279" s="110"/>
      <c r="WDA279" s="110"/>
      <c r="WDB279" s="110"/>
      <c r="WDC279" s="110"/>
      <c r="WDD279" s="110"/>
      <c r="WDE279" s="110"/>
      <c r="WDF279" s="110"/>
      <c r="WDG279" s="110"/>
      <c r="WDH279" s="110"/>
      <c r="WDI279" s="110"/>
      <c r="WDJ279" s="110"/>
      <c r="WDK279" s="110"/>
      <c r="WDL279" s="110"/>
      <c r="WDM279" s="110"/>
      <c r="WDN279" s="110"/>
      <c r="WDO279" s="110"/>
      <c r="WDP279" s="110"/>
      <c r="WDQ279" s="110"/>
      <c r="WDR279" s="110"/>
      <c r="WDS279" s="110"/>
      <c r="WDT279" s="110"/>
      <c r="WDU279" s="110"/>
      <c r="WDV279" s="110"/>
      <c r="WDW279" s="110"/>
      <c r="WDX279" s="110"/>
      <c r="WDY279" s="110"/>
      <c r="WDZ279" s="110"/>
      <c r="WEA279" s="110"/>
      <c r="WEB279" s="110"/>
      <c r="WEC279" s="110"/>
      <c r="WED279" s="110"/>
      <c r="WEE279" s="110"/>
      <c r="WEF279" s="110"/>
      <c r="WEG279" s="110"/>
      <c r="WEH279" s="110"/>
      <c r="WEI279" s="110"/>
      <c r="WEJ279" s="110"/>
      <c r="WEK279" s="110"/>
      <c r="WEL279" s="110"/>
      <c r="WEM279" s="110"/>
      <c r="WEN279" s="110"/>
      <c r="WEO279" s="110"/>
      <c r="WEP279" s="110"/>
      <c r="WEQ279" s="110"/>
      <c r="WER279" s="110"/>
      <c r="WES279" s="110"/>
      <c r="WET279" s="110"/>
      <c r="WEU279" s="110"/>
      <c r="WEV279" s="110"/>
      <c r="WEW279" s="110"/>
      <c r="WEX279" s="110"/>
      <c r="WEY279" s="110"/>
      <c r="WEZ279" s="110"/>
      <c r="WFA279" s="110"/>
      <c r="WFB279" s="110"/>
      <c r="WFC279" s="110"/>
      <c r="WFD279" s="110"/>
      <c r="WFE279" s="110"/>
      <c r="WFF279" s="110"/>
      <c r="WFG279" s="110"/>
      <c r="WFH279" s="110"/>
      <c r="WFI279" s="110"/>
      <c r="WFJ279" s="110"/>
      <c r="WFK279" s="110"/>
      <c r="WFL279" s="110"/>
      <c r="WFM279" s="110"/>
      <c r="WFN279" s="110"/>
      <c r="WFO279" s="110"/>
      <c r="WFP279" s="110"/>
      <c r="WFQ279" s="110"/>
      <c r="WFR279" s="110"/>
      <c r="WFS279" s="110"/>
      <c r="WFT279" s="110"/>
      <c r="WFU279" s="110"/>
      <c r="WFV279" s="110"/>
      <c r="WFW279" s="110"/>
      <c r="WFX279" s="110"/>
      <c r="WFY279" s="110"/>
      <c r="WFZ279" s="110"/>
      <c r="WGA279" s="110"/>
      <c r="WGB279" s="110"/>
      <c r="WGC279" s="110"/>
      <c r="WGD279" s="110"/>
      <c r="WGE279" s="110"/>
      <c r="WGF279" s="110"/>
      <c r="WGG279" s="110"/>
      <c r="WGH279" s="110"/>
      <c r="WGI279" s="110"/>
      <c r="WGJ279" s="110"/>
      <c r="WGK279" s="110"/>
      <c r="WGL279" s="110"/>
      <c r="WGM279" s="110"/>
      <c r="WGN279" s="110"/>
      <c r="WGO279" s="110"/>
      <c r="WGP279" s="110"/>
      <c r="WGQ279" s="110"/>
      <c r="WGR279" s="110"/>
      <c r="WGS279" s="110"/>
      <c r="WGT279" s="110"/>
      <c r="WGU279" s="110"/>
      <c r="WGV279" s="110"/>
      <c r="WGW279" s="110"/>
      <c r="WGX279" s="110"/>
      <c r="WGY279" s="110"/>
      <c r="WGZ279" s="110"/>
      <c r="WHA279" s="110"/>
      <c r="WHB279" s="110"/>
      <c r="WHC279" s="110"/>
      <c r="WHD279" s="110"/>
      <c r="WHE279" s="110"/>
      <c r="WHF279" s="110"/>
      <c r="WHG279" s="110"/>
      <c r="WHH279" s="110"/>
      <c r="WHI279" s="110"/>
      <c r="WHJ279" s="110"/>
      <c r="WHK279" s="110"/>
      <c r="WHL279" s="110"/>
      <c r="WHM279" s="110"/>
      <c r="WHN279" s="110"/>
      <c r="WHO279" s="110"/>
      <c r="WHP279" s="110"/>
      <c r="WHQ279" s="110"/>
      <c r="WHR279" s="110"/>
      <c r="WHS279" s="110"/>
      <c r="WHT279" s="110"/>
      <c r="WHU279" s="110"/>
      <c r="WHV279" s="110"/>
      <c r="WHW279" s="110"/>
      <c r="WHX279" s="110"/>
      <c r="WHY279" s="110"/>
      <c r="WHZ279" s="110"/>
      <c r="WIA279" s="110"/>
      <c r="WIB279" s="110"/>
      <c r="WIC279" s="110"/>
      <c r="WID279" s="110"/>
      <c r="WIE279" s="110"/>
      <c r="WIF279" s="110"/>
      <c r="WIG279" s="110"/>
      <c r="WIH279" s="110"/>
      <c r="WII279" s="110"/>
      <c r="WIJ279" s="110"/>
      <c r="WIK279" s="110"/>
      <c r="WIL279" s="110"/>
      <c r="WIM279" s="110"/>
      <c r="WIN279" s="110"/>
      <c r="WIO279" s="110"/>
      <c r="WIP279" s="110"/>
      <c r="WIQ279" s="110"/>
      <c r="WIR279" s="110"/>
      <c r="WIS279" s="110"/>
      <c r="WIT279" s="110"/>
      <c r="WIU279" s="110"/>
      <c r="WIV279" s="110"/>
      <c r="WIW279" s="110"/>
      <c r="WIX279" s="110"/>
      <c r="WIY279" s="110"/>
      <c r="WIZ279" s="110"/>
      <c r="WJA279" s="110"/>
      <c r="WJB279" s="110"/>
      <c r="WJC279" s="110"/>
      <c r="WJD279" s="110"/>
      <c r="WJE279" s="110"/>
      <c r="WJF279" s="110"/>
      <c r="WJG279" s="110"/>
      <c r="WJH279" s="110"/>
      <c r="WJI279" s="110"/>
      <c r="WJJ279" s="110"/>
      <c r="WJK279" s="110"/>
      <c r="WJL279" s="110"/>
      <c r="WJM279" s="110"/>
      <c r="WJN279" s="110"/>
      <c r="WJO279" s="110"/>
      <c r="WJP279" s="110"/>
      <c r="WJQ279" s="110"/>
      <c r="WJR279" s="110"/>
      <c r="WJS279" s="110"/>
      <c r="WJT279" s="110"/>
      <c r="WJU279" s="110"/>
      <c r="WJV279" s="110"/>
      <c r="WJW279" s="110"/>
      <c r="WJX279" s="110"/>
      <c r="WJY279" s="110"/>
      <c r="WJZ279" s="110"/>
      <c r="WKA279" s="110"/>
      <c r="WKB279" s="110"/>
      <c r="WKC279" s="110"/>
      <c r="WKD279" s="110"/>
      <c r="WKE279" s="110"/>
      <c r="WKF279" s="110"/>
      <c r="WKG279" s="110"/>
      <c r="WKH279" s="110"/>
      <c r="WKI279" s="110"/>
      <c r="WKJ279" s="110"/>
      <c r="WKK279" s="110"/>
      <c r="WKL279" s="110"/>
      <c r="WKM279" s="110"/>
      <c r="WKN279" s="110"/>
      <c r="WKO279" s="110"/>
      <c r="WKP279" s="110"/>
      <c r="WKQ279" s="110"/>
      <c r="WKR279" s="110"/>
      <c r="WKS279" s="110"/>
      <c r="WKT279" s="110"/>
      <c r="WKU279" s="110"/>
      <c r="WKV279" s="110"/>
      <c r="WKW279" s="110"/>
      <c r="WKX279" s="110"/>
      <c r="WKY279" s="110"/>
      <c r="WKZ279" s="110"/>
      <c r="WLA279" s="110"/>
      <c r="WLB279" s="110"/>
      <c r="WLC279" s="110"/>
      <c r="WLD279" s="110"/>
      <c r="WLE279" s="110"/>
      <c r="WLF279" s="110"/>
      <c r="WLG279" s="110"/>
      <c r="WLH279" s="110"/>
      <c r="WLI279" s="110"/>
      <c r="WLJ279" s="110"/>
      <c r="WLK279" s="110"/>
      <c r="WLL279" s="110"/>
      <c r="WLM279" s="110"/>
      <c r="WLN279" s="110"/>
      <c r="WLO279" s="110"/>
      <c r="WLP279" s="110"/>
      <c r="WLQ279" s="110"/>
      <c r="WLR279" s="110"/>
      <c r="WLS279" s="110"/>
      <c r="WLT279" s="110"/>
      <c r="WLU279" s="110"/>
      <c r="WLV279" s="110"/>
      <c r="WLW279" s="110"/>
      <c r="WLX279" s="110"/>
      <c r="WLY279" s="110"/>
      <c r="WLZ279" s="110"/>
      <c r="WMA279" s="110"/>
      <c r="WMB279" s="110"/>
      <c r="WMC279" s="110"/>
      <c r="WMD279" s="110"/>
      <c r="WME279" s="110"/>
      <c r="WMF279" s="110"/>
      <c r="WMG279" s="110"/>
      <c r="WMH279" s="110"/>
      <c r="WMI279" s="110"/>
      <c r="WMJ279" s="110"/>
      <c r="WMK279" s="110"/>
      <c r="WML279" s="110"/>
      <c r="WMM279" s="110"/>
      <c r="WMN279" s="110"/>
      <c r="WMO279" s="110"/>
      <c r="WMP279" s="110"/>
      <c r="WMQ279" s="110"/>
      <c r="WMR279" s="110"/>
      <c r="WMS279" s="110"/>
      <c r="WMT279" s="110"/>
      <c r="WMU279" s="110"/>
      <c r="WMV279" s="110"/>
      <c r="WMW279" s="110"/>
      <c r="WMX279" s="110"/>
      <c r="WMY279" s="110"/>
      <c r="WMZ279" s="110"/>
      <c r="WNA279" s="110"/>
      <c r="WNB279" s="110"/>
      <c r="WNC279" s="110"/>
      <c r="WND279" s="110"/>
      <c r="WNE279" s="110"/>
      <c r="WNF279" s="110"/>
      <c r="WNG279" s="110"/>
      <c r="WNH279" s="110"/>
      <c r="WNI279" s="110"/>
      <c r="WNJ279" s="110"/>
      <c r="WNK279" s="110"/>
      <c r="WNL279" s="110"/>
      <c r="WNM279" s="110"/>
      <c r="WNN279" s="110"/>
      <c r="WNO279" s="110"/>
      <c r="WNP279" s="110"/>
      <c r="WNQ279" s="110"/>
      <c r="WNR279" s="110"/>
      <c r="WNS279" s="110"/>
      <c r="WNT279" s="110"/>
      <c r="WNU279" s="110"/>
      <c r="WNV279" s="110"/>
      <c r="WNW279" s="110"/>
      <c r="WNX279" s="110"/>
      <c r="WNY279" s="110"/>
      <c r="WNZ279" s="110"/>
      <c r="WOA279" s="110"/>
      <c r="WOB279" s="110"/>
      <c r="WOC279" s="110"/>
      <c r="WOD279" s="110"/>
      <c r="WOE279" s="110"/>
      <c r="WOF279" s="110"/>
      <c r="WOG279" s="110"/>
      <c r="WOH279" s="110"/>
      <c r="WOI279" s="110"/>
      <c r="WOJ279" s="110"/>
      <c r="WOK279" s="110"/>
      <c r="WOL279" s="110"/>
      <c r="WOM279" s="110"/>
      <c r="WON279" s="110"/>
      <c r="WOO279" s="110"/>
      <c r="WOP279" s="110"/>
      <c r="WOQ279" s="110"/>
      <c r="WOR279" s="110"/>
      <c r="WOS279" s="110"/>
      <c r="WOT279" s="110"/>
      <c r="WOU279" s="110"/>
      <c r="WOV279" s="110"/>
      <c r="WOW279" s="110"/>
      <c r="WOX279" s="110"/>
      <c r="WOY279" s="110"/>
      <c r="WOZ279" s="110"/>
      <c r="WPA279" s="110"/>
      <c r="WPB279" s="110"/>
      <c r="WPC279" s="110"/>
      <c r="WPD279" s="110"/>
      <c r="WPE279" s="110"/>
      <c r="WPF279" s="110"/>
      <c r="WPG279" s="110"/>
      <c r="WPH279" s="110"/>
      <c r="WPI279" s="110"/>
      <c r="WPJ279" s="110"/>
      <c r="WPK279" s="110"/>
      <c r="WPL279" s="110"/>
      <c r="WPM279" s="110"/>
      <c r="WPN279" s="110"/>
      <c r="WPO279" s="110"/>
      <c r="WPP279" s="110"/>
      <c r="WPQ279" s="110"/>
      <c r="WPR279" s="110"/>
      <c r="WPS279" s="110"/>
      <c r="WPT279" s="110"/>
      <c r="WPU279" s="110"/>
      <c r="WPV279" s="110"/>
      <c r="WPW279" s="110"/>
      <c r="WPX279" s="110"/>
      <c r="WPY279" s="110"/>
      <c r="WPZ279" s="110"/>
      <c r="WQA279" s="110"/>
      <c r="WQB279" s="110"/>
      <c r="WQC279" s="110"/>
      <c r="WQD279" s="110"/>
      <c r="WQE279" s="110"/>
      <c r="WQF279" s="110"/>
      <c r="WQG279" s="110"/>
      <c r="WQH279" s="110"/>
      <c r="WQI279" s="110"/>
      <c r="WQJ279" s="110"/>
      <c r="WQK279" s="110"/>
      <c r="WQL279" s="110"/>
      <c r="WQM279" s="110"/>
      <c r="WQN279" s="110"/>
      <c r="WQO279" s="110"/>
      <c r="WQP279" s="110"/>
      <c r="WQQ279" s="110"/>
      <c r="WQR279" s="110"/>
      <c r="WQS279" s="110"/>
      <c r="WQT279" s="110"/>
      <c r="WQU279" s="110"/>
      <c r="WQV279" s="110"/>
      <c r="WQW279" s="110"/>
      <c r="WQX279" s="110"/>
      <c r="WQY279" s="110"/>
      <c r="WQZ279" s="110"/>
      <c r="WRA279" s="110"/>
      <c r="WRB279" s="110"/>
      <c r="WRC279" s="110"/>
      <c r="WRD279" s="110"/>
      <c r="WRE279" s="110"/>
      <c r="WRF279" s="110"/>
      <c r="WRG279" s="110"/>
      <c r="WRH279" s="110"/>
      <c r="WRI279" s="110"/>
      <c r="WRJ279" s="110"/>
      <c r="WRK279" s="110"/>
      <c r="WRL279" s="110"/>
      <c r="WRM279" s="110"/>
      <c r="WRN279" s="110"/>
      <c r="WRO279" s="110"/>
      <c r="WRP279" s="110"/>
      <c r="WRQ279" s="110"/>
      <c r="WRR279" s="110"/>
      <c r="WRS279" s="110"/>
      <c r="WRT279" s="110"/>
      <c r="WRU279" s="110"/>
      <c r="WRV279" s="110"/>
      <c r="WRW279" s="110"/>
      <c r="WRX279" s="110"/>
      <c r="WRY279" s="110"/>
      <c r="WRZ279" s="110"/>
      <c r="WSA279" s="110"/>
      <c r="WSB279" s="110"/>
      <c r="WSC279" s="110"/>
      <c r="WSD279" s="110"/>
      <c r="WSE279" s="110"/>
      <c r="WSF279" s="110"/>
      <c r="WSG279" s="110"/>
      <c r="WSH279" s="110"/>
      <c r="WSI279" s="110"/>
      <c r="WSJ279" s="110"/>
      <c r="WSK279" s="110"/>
      <c r="WSL279" s="110"/>
      <c r="WSM279" s="110"/>
      <c r="WSN279" s="110"/>
      <c r="WSO279" s="110"/>
      <c r="WSP279" s="110"/>
      <c r="WSQ279" s="110"/>
      <c r="WSR279" s="110"/>
      <c r="WSS279" s="110"/>
      <c r="WST279" s="110"/>
      <c r="WSU279" s="110"/>
      <c r="WSV279" s="110"/>
      <c r="WSW279" s="110"/>
      <c r="WSX279" s="110"/>
      <c r="WSY279" s="110"/>
      <c r="WSZ279" s="110"/>
      <c r="WTA279" s="110"/>
      <c r="WTB279" s="110"/>
      <c r="WTC279" s="110"/>
      <c r="WTD279" s="110"/>
      <c r="WTE279" s="110"/>
      <c r="WTF279" s="110"/>
      <c r="WTG279" s="110"/>
      <c r="WTH279" s="110"/>
      <c r="WTI279" s="110"/>
      <c r="WTJ279" s="110"/>
      <c r="WTK279" s="110"/>
      <c r="WTL279" s="110"/>
      <c r="WTM279" s="110"/>
      <c r="WTN279" s="110"/>
      <c r="WTO279" s="110"/>
      <c r="WTP279" s="110"/>
      <c r="WTQ279" s="110"/>
      <c r="WTR279" s="110"/>
      <c r="WTS279" s="110"/>
      <c r="WTT279" s="110"/>
      <c r="WTU279" s="110"/>
      <c r="WTV279" s="110"/>
      <c r="WTW279" s="110"/>
      <c r="WTX279" s="110"/>
      <c r="WTY279" s="110"/>
      <c r="WTZ279" s="110"/>
      <c r="WUA279" s="110"/>
      <c r="WUB279" s="110"/>
      <c r="WUC279" s="110"/>
      <c r="WUD279" s="110"/>
      <c r="WUE279" s="110"/>
      <c r="WUF279" s="110"/>
      <c r="WUG279" s="110"/>
      <c r="WUH279" s="110"/>
      <c r="WUI279" s="110"/>
      <c r="WUJ279" s="110"/>
      <c r="WUK279" s="110"/>
      <c r="WUL279" s="110"/>
      <c r="WUM279" s="110"/>
      <c r="WUN279" s="110"/>
      <c r="WUO279" s="110"/>
      <c r="WUP279" s="110"/>
      <c r="WUQ279" s="110"/>
      <c r="WUR279" s="110"/>
      <c r="WUS279" s="110"/>
      <c r="WUT279" s="110"/>
      <c r="WUU279" s="110"/>
      <c r="WUV279" s="110"/>
      <c r="WUW279" s="110"/>
      <c r="WUX279" s="110"/>
      <c r="WUY279" s="110"/>
      <c r="WUZ279" s="110"/>
      <c r="WVA279" s="110"/>
      <c r="WVB279" s="110"/>
      <c r="WVC279" s="110"/>
      <c r="WVD279" s="110"/>
      <c r="WVE279" s="110"/>
      <c r="WVF279" s="110"/>
      <c r="WVG279" s="110"/>
      <c r="WVH279" s="110"/>
      <c r="WVI279" s="110"/>
      <c r="WVJ279" s="110"/>
      <c r="WVK279" s="110"/>
      <c r="WVL279" s="110"/>
      <c r="WVM279" s="110"/>
      <c r="WVN279" s="110"/>
      <c r="WVO279" s="110"/>
      <c r="WVP279" s="110"/>
      <c r="WVQ279" s="110"/>
      <c r="WVR279" s="110"/>
      <c r="WVS279" s="110"/>
      <c r="WVT279" s="110"/>
      <c r="WVU279" s="110"/>
      <c r="WVV279" s="110"/>
      <c r="WVW279" s="110"/>
      <c r="WVX279" s="110"/>
      <c r="WVY279" s="110"/>
      <c r="WVZ279" s="110"/>
      <c r="WWA279" s="110"/>
      <c r="WWB279" s="110"/>
      <c r="WWC279" s="110"/>
      <c r="WWD279" s="110"/>
      <c r="WWE279" s="110"/>
      <c r="WWF279" s="110"/>
      <c r="WWG279" s="110"/>
      <c r="WWH279" s="110"/>
      <c r="WWI279" s="110"/>
      <c r="WWJ279" s="110"/>
      <c r="WWK279" s="110"/>
      <c r="WWL279" s="110"/>
      <c r="WWM279" s="110"/>
      <c r="WWN279" s="110"/>
      <c r="WWO279" s="110"/>
      <c r="WWP279" s="110"/>
      <c r="WWQ279" s="110"/>
      <c r="WWR279" s="110"/>
      <c r="WWS279" s="110"/>
      <c r="WWT279" s="110"/>
      <c r="WWU279" s="110"/>
      <c r="WWV279" s="110"/>
      <c r="WWW279" s="110"/>
      <c r="WWX279" s="110"/>
      <c r="WWY279" s="110"/>
      <c r="WWZ279" s="110"/>
      <c r="WXA279" s="110"/>
      <c r="WXB279" s="110"/>
      <c r="WXC279" s="110"/>
      <c r="WXD279" s="110"/>
      <c r="WXE279" s="110"/>
      <c r="WXF279" s="110"/>
      <c r="WXG279" s="110"/>
      <c r="WXH279" s="110"/>
      <c r="WXI279" s="110"/>
      <c r="WXJ279" s="110"/>
      <c r="WXK279" s="110"/>
      <c r="WXL279" s="110"/>
      <c r="WXM279" s="110"/>
      <c r="WXN279" s="110"/>
      <c r="WXO279" s="110"/>
      <c r="WXP279" s="110"/>
      <c r="WXQ279" s="110"/>
      <c r="WXR279" s="110"/>
      <c r="WXS279" s="110"/>
      <c r="WXT279" s="110"/>
      <c r="WXU279" s="110"/>
      <c r="WXV279" s="110"/>
      <c r="WXW279" s="110"/>
      <c r="WXX279" s="110"/>
      <c r="WXY279" s="110"/>
      <c r="WXZ279" s="110"/>
      <c r="WYA279" s="110"/>
      <c r="WYB279" s="110"/>
      <c r="WYC279" s="110"/>
      <c r="WYD279" s="110"/>
      <c r="WYE279" s="110"/>
      <c r="WYF279" s="110"/>
      <c r="WYG279" s="110"/>
      <c r="WYH279" s="110"/>
      <c r="WYI279" s="110"/>
      <c r="WYJ279" s="110"/>
      <c r="WYK279" s="110"/>
      <c r="WYL279" s="110"/>
      <c r="WYM279" s="110"/>
      <c r="WYN279" s="110"/>
      <c r="WYO279" s="110"/>
      <c r="WYP279" s="110"/>
      <c r="WYQ279" s="110"/>
      <c r="WYR279" s="110"/>
      <c r="WYS279" s="110"/>
      <c r="WYT279" s="110"/>
      <c r="WYU279" s="110"/>
      <c r="WYV279" s="110"/>
      <c r="WYW279" s="110"/>
      <c r="WYX279" s="110"/>
      <c r="WYY279" s="110"/>
      <c r="WYZ279" s="110"/>
      <c r="WZA279" s="110"/>
      <c r="WZB279" s="110"/>
      <c r="WZC279" s="110"/>
      <c r="WZD279" s="110"/>
      <c r="WZE279" s="110"/>
      <c r="WZF279" s="110"/>
      <c r="WZG279" s="110"/>
      <c r="WZH279" s="110"/>
      <c r="WZI279" s="110"/>
      <c r="WZJ279" s="110"/>
      <c r="WZK279" s="110"/>
      <c r="WZL279" s="110"/>
      <c r="WZM279" s="110"/>
      <c r="WZN279" s="110"/>
      <c r="WZO279" s="110"/>
      <c r="WZP279" s="110"/>
      <c r="WZQ279" s="110"/>
      <c r="WZR279" s="110"/>
      <c r="WZS279" s="110"/>
      <c r="WZT279" s="110"/>
      <c r="WZU279" s="110"/>
      <c r="WZV279" s="110"/>
      <c r="WZW279" s="110"/>
      <c r="WZX279" s="110"/>
      <c r="WZY279" s="110"/>
      <c r="WZZ279" s="110"/>
      <c r="XAA279" s="110"/>
      <c r="XAB279" s="110"/>
      <c r="XAC279" s="110"/>
      <c r="XAD279" s="110"/>
      <c r="XAE279" s="110"/>
      <c r="XAF279" s="110"/>
      <c r="XAG279" s="110"/>
      <c r="XAH279" s="110"/>
      <c r="XAI279" s="110"/>
      <c r="XAJ279" s="110"/>
      <c r="XAK279" s="110"/>
      <c r="XAL279" s="110"/>
      <c r="XAM279" s="110"/>
      <c r="XAN279" s="110"/>
      <c r="XAO279" s="110"/>
      <c r="XAP279" s="110"/>
      <c r="XAQ279" s="110"/>
      <c r="XAR279" s="110"/>
      <c r="XAS279" s="110"/>
      <c r="XAT279" s="110"/>
      <c r="XAU279" s="110"/>
      <c r="XAV279" s="110"/>
      <c r="XAW279" s="110"/>
      <c r="XAX279" s="110"/>
      <c r="XAY279" s="110"/>
      <c r="XAZ279" s="110"/>
      <c r="XBA279" s="110"/>
      <c r="XBB279" s="110"/>
      <c r="XBC279" s="110"/>
      <c r="XBD279" s="110"/>
      <c r="XBE279" s="110"/>
      <c r="XBF279" s="110"/>
      <c r="XBG279" s="110"/>
      <c r="XBH279" s="110"/>
      <c r="XBI279" s="110"/>
      <c r="XBJ279" s="110"/>
      <c r="XBK279" s="110"/>
      <c r="XBL279" s="110"/>
      <c r="XBM279" s="110"/>
      <c r="XBN279" s="110"/>
      <c r="XBO279" s="110"/>
      <c r="XBP279" s="110"/>
      <c r="XBQ279" s="110"/>
      <c r="XBR279" s="110"/>
      <c r="XBS279" s="110"/>
      <c r="XBT279" s="110"/>
      <c r="XBU279" s="110"/>
      <c r="XBV279" s="110"/>
      <c r="XBW279" s="110"/>
      <c r="XBX279" s="110"/>
      <c r="XBY279" s="110"/>
      <c r="XBZ279" s="110"/>
      <c r="XCA279" s="110"/>
      <c r="XCB279" s="110"/>
      <c r="XCC279" s="110"/>
      <c r="XCD279" s="110"/>
      <c r="XCE279" s="110"/>
      <c r="XCF279" s="110"/>
      <c r="XCG279" s="110"/>
      <c r="XCH279" s="110"/>
      <c r="XCI279" s="110"/>
      <c r="XCJ279" s="110"/>
      <c r="XCK279" s="110"/>
      <c r="XCL279" s="110"/>
      <c r="XCM279" s="110"/>
      <c r="XCN279" s="110"/>
      <c r="XCO279" s="110"/>
      <c r="XCP279" s="110"/>
      <c r="XCQ279" s="110"/>
      <c r="XCR279" s="110"/>
      <c r="XCS279" s="110"/>
      <c r="XCT279" s="110"/>
      <c r="XCU279" s="110"/>
      <c r="XCV279" s="110"/>
      <c r="XCW279" s="110"/>
      <c r="XCX279" s="110"/>
      <c r="XCY279" s="110"/>
      <c r="XCZ279" s="110"/>
      <c r="XDA279" s="110"/>
      <c r="XDB279" s="110"/>
      <c r="XDC279" s="110"/>
      <c r="XDD279" s="110"/>
      <c r="XDE279" s="110"/>
      <c r="XDF279" s="110"/>
      <c r="XDG279" s="110"/>
      <c r="XDH279" s="110"/>
      <c r="XDI279" s="110"/>
      <c r="XDJ279" s="110"/>
      <c r="XDK279" s="110"/>
      <c r="XDL279" s="110"/>
      <c r="XDM279" s="110"/>
      <c r="XDN279" s="110"/>
      <c r="XDO279" s="110"/>
      <c r="XDP279" s="110"/>
      <c r="XDQ279" s="110"/>
      <c r="XDR279" s="110"/>
      <c r="XDS279" s="110"/>
      <c r="XDT279" s="110"/>
      <c r="XDU279" s="110"/>
      <c r="XDV279" s="110"/>
      <c r="XDW279" s="110"/>
      <c r="XDX279" s="110"/>
      <c r="XDY279" s="110"/>
      <c r="XDZ279" s="110"/>
      <c r="XEA279" s="110"/>
      <c r="XEB279" s="110"/>
      <c r="XEC279" s="110"/>
      <c r="XED279" s="110"/>
      <c r="XEE279" s="110"/>
      <c r="XEF279" s="110"/>
      <c r="XEG279" s="110"/>
      <c r="XEH279" s="110"/>
      <c r="XEI279" s="110"/>
      <c r="XEJ279" s="110"/>
      <c r="XEK279" s="110"/>
      <c r="XEL279" s="110"/>
      <c r="XEM279" s="110"/>
      <c r="XEN279" s="110"/>
      <c r="XEO279" s="110"/>
      <c r="XEP279" s="110"/>
      <c r="XEQ279" s="110"/>
      <c r="XER279" s="110"/>
      <c r="XES279" s="110"/>
      <c r="XET279" s="110"/>
      <c r="XEU279" s="110"/>
      <c r="XEV279" s="110"/>
      <c r="XEW279" s="110"/>
      <c r="XEX279" s="110"/>
      <c r="XEY279" s="110"/>
    </row>
    <row r="280" spans="1:16379" s="112" customFormat="1" ht="201.75" customHeight="1" x14ac:dyDescent="0.3">
      <c r="A280" s="45" t="s">
        <v>518</v>
      </c>
      <c r="B280" s="45" t="s">
        <v>106</v>
      </c>
      <c r="C280" s="33">
        <v>279</v>
      </c>
      <c r="D280" s="45" t="s">
        <v>199</v>
      </c>
      <c r="E280" s="45"/>
      <c r="F280" s="45"/>
      <c r="G280" s="45" t="s">
        <v>1018</v>
      </c>
      <c r="H280" s="45" t="s">
        <v>200</v>
      </c>
      <c r="I280" s="45" t="s">
        <v>76</v>
      </c>
      <c r="J280" s="45" t="s">
        <v>50</v>
      </c>
      <c r="K280" s="45">
        <v>2</v>
      </c>
      <c r="L280" s="45" t="s">
        <v>36</v>
      </c>
      <c r="M280" s="45">
        <v>5</v>
      </c>
      <c r="N280" s="45" t="s">
        <v>134</v>
      </c>
      <c r="O280" s="45" t="s">
        <v>706</v>
      </c>
      <c r="P280" s="45" t="s">
        <v>43</v>
      </c>
      <c r="Q280" s="45">
        <v>0</v>
      </c>
      <c r="R280" s="45" t="s">
        <v>31</v>
      </c>
      <c r="S280" s="22">
        <v>0</v>
      </c>
      <c r="T280" s="22">
        <v>48453182.380000003</v>
      </c>
      <c r="U280" s="22">
        <v>48453182.380000003</v>
      </c>
      <c r="V280" s="45" t="s">
        <v>32</v>
      </c>
      <c r="W280" s="45" t="s">
        <v>33</v>
      </c>
      <c r="X280" s="45" t="s">
        <v>198</v>
      </c>
      <c r="Y280" s="66">
        <v>3009133992</v>
      </c>
      <c r="Z280" s="51" t="s">
        <v>242</v>
      </c>
      <c r="AA280" s="45"/>
      <c r="AB280" s="45" t="s">
        <v>106</v>
      </c>
      <c r="AC280" s="45" t="s">
        <v>273</v>
      </c>
      <c r="AD280" s="45" t="s">
        <v>1058</v>
      </c>
      <c r="AE280" s="45"/>
      <c r="AF280" s="45"/>
    </row>
    <row r="281" spans="1:16379" s="113" customFormat="1" ht="207" x14ac:dyDescent="0.3">
      <c r="A281" s="45" t="s">
        <v>519</v>
      </c>
      <c r="B281" s="45" t="s">
        <v>106</v>
      </c>
      <c r="C281" s="33">
        <v>280</v>
      </c>
      <c r="D281" s="45" t="s">
        <v>199</v>
      </c>
      <c r="E281" s="45"/>
      <c r="F281" s="45"/>
      <c r="G281" s="45" t="s">
        <v>2164</v>
      </c>
      <c r="H281" s="45" t="s">
        <v>200</v>
      </c>
      <c r="I281" s="45" t="s">
        <v>76</v>
      </c>
      <c r="J281" s="45" t="s">
        <v>39</v>
      </c>
      <c r="K281" s="45">
        <v>9</v>
      </c>
      <c r="L281" s="45" t="s">
        <v>28</v>
      </c>
      <c r="M281" s="45">
        <v>4</v>
      </c>
      <c r="N281" s="45" t="s">
        <v>134</v>
      </c>
      <c r="O281" s="45" t="s">
        <v>706</v>
      </c>
      <c r="P281" s="45" t="s">
        <v>43</v>
      </c>
      <c r="Q281" s="45">
        <v>0</v>
      </c>
      <c r="R281" s="45" t="s">
        <v>31</v>
      </c>
      <c r="S281" s="3">
        <v>0</v>
      </c>
      <c r="T281" s="3">
        <v>27562546</v>
      </c>
      <c r="U281" s="3">
        <f>+T281</f>
        <v>27562546</v>
      </c>
      <c r="V281" s="45" t="s">
        <v>32</v>
      </c>
      <c r="W281" s="45" t="s">
        <v>33</v>
      </c>
      <c r="X281" s="45" t="s">
        <v>198</v>
      </c>
      <c r="Y281" s="66">
        <v>3009133992</v>
      </c>
      <c r="Z281" s="51" t="s">
        <v>242</v>
      </c>
      <c r="AA281" s="45"/>
      <c r="AB281" s="45" t="s">
        <v>106</v>
      </c>
      <c r="AC281" s="45" t="s">
        <v>273</v>
      </c>
      <c r="AD281" s="45" t="s">
        <v>2208</v>
      </c>
      <c r="AE281" s="75"/>
      <c r="AF281" s="75"/>
    </row>
    <row r="282" spans="1:16379" s="112" customFormat="1" ht="82.8" x14ac:dyDescent="0.3">
      <c r="A282" s="45" t="s">
        <v>520</v>
      </c>
      <c r="B282" s="45" t="s">
        <v>106</v>
      </c>
      <c r="C282" s="33">
        <v>281</v>
      </c>
      <c r="D282" s="45" t="s">
        <v>199</v>
      </c>
      <c r="E282" s="45"/>
      <c r="F282" s="45"/>
      <c r="G282" s="45" t="s">
        <v>1019</v>
      </c>
      <c r="H282" s="45" t="s">
        <v>200</v>
      </c>
      <c r="I282" s="45" t="s">
        <v>76</v>
      </c>
      <c r="J282" s="45" t="s">
        <v>27</v>
      </c>
      <c r="K282" s="45">
        <v>1</v>
      </c>
      <c r="L282" s="45" t="s">
        <v>36</v>
      </c>
      <c r="M282" s="45">
        <v>7</v>
      </c>
      <c r="N282" s="45" t="s">
        <v>134</v>
      </c>
      <c r="O282" s="45" t="s">
        <v>706</v>
      </c>
      <c r="P282" s="45" t="s">
        <v>43</v>
      </c>
      <c r="Q282" s="45">
        <v>0</v>
      </c>
      <c r="R282" s="45" t="s">
        <v>31</v>
      </c>
      <c r="S282" s="22">
        <v>0</v>
      </c>
      <c r="T282" s="22">
        <v>106669439.8</v>
      </c>
      <c r="U282" s="22">
        <v>106669439.8</v>
      </c>
      <c r="V282" s="45" t="s">
        <v>32</v>
      </c>
      <c r="W282" s="45" t="s">
        <v>33</v>
      </c>
      <c r="X282" s="45" t="s">
        <v>198</v>
      </c>
      <c r="Y282" s="66">
        <v>3009133992</v>
      </c>
      <c r="Z282" s="51" t="s">
        <v>242</v>
      </c>
      <c r="AA282" s="45"/>
      <c r="AB282" s="45" t="s">
        <v>106</v>
      </c>
      <c r="AC282" s="45" t="s">
        <v>273</v>
      </c>
      <c r="AD282" s="45" t="s">
        <v>727</v>
      </c>
      <c r="AE282" s="45"/>
      <c r="AF282" s="45"/>
    </row>
    <row r="283" spans="1:16379" s="112" customFormat="1" ht="151.80000000000001" x14ac:dyDescent="0.3">
      <c r="A283" s="45" t="s">
        <v>521</v>
      </c>
      <c r="B283" s="45" t="s">
        <v>106</v>
      </c>
      <c r="C283" s="21">
        <v>282</v>
      </c>
      <c r="D283" s="45" t="s">
        <v>199</v>
      </c>
      <c r="E283" s="45"/>
      <c r="F283" s="45"/>
      <c r="G283" s="45" t="s">
        <v>2032</v>
      </c>
      <c r="H283" s="45" t="s">
        <v>200</v>
      </c>
      <c r="I283" s="45" t="s">
        <v>76</v>
      </c>
      <c r="J283" s="45" t="s">
        <v>144</v>
      </c>
      <c r="K283" s="45">
        <v>7</v>
      </c>
      <c r="L283" s="45" t="s">
        <v>28</v>
      </c>
      <c r="M283" s="45">
        <v>4</v>
      </c>
      <c r="N283" s="45" t="s">
        <v>134</v>
      </c>
      <c r="O283" s="45" t="s">
        <v>706</v>
      </c>
      <c r="P283" s="45" t="s">
        <v>43</v>
      </c>
      <c r="Q283" s="45">
        <v>0</v>
      </c>
      <c r="R283" s="45" t="s">
        <v>31</v>
      </c>
      <c r="S283" s="22">
        <v>0</v>
      </c>
      <c r="T283" s="22">
        <v>63811108</v>
      </c>
      <c r="U283" s="22">
        <v>63811108</v>
      </c>
      <c r="V283" s="45" t="s">
        <v>32</v>
      </c>
      <c r="W283" s="45" t="s">
        <v>33</v>
      </c>
      <c r="X283" s="45" t="s">
        <v>198</v>
      </c>
      <c r="Y283" s="66">
        <v>3009133992</v>
      </c>
      <c r="Z283" s="51" t="s">
        <v>242</v>
      </c>
      <c r="AA283" s="45"/>
      <c r="AB283" s="45" t="s">
        <v>106</v>
      </c>
      <c r="AC283" s="45" t="s">
        <v>273</v>
      </c>
      <c r="AD283" s="45" t="s">
        <v>1961</v>
      </c>
      <c r="AE283" s="64"/>
      <c r="AF283" s="64"/>
    </row>
    <row r="284" spans="1:16379" s="112" customFormat="1" ht="55.2" x14ac:dyDescent="0.3">
      <c r="A284" s="45" t="s">
        <v>522</v>
      </c>
      <c r="B284" s="45" t="s">
        <v>106</v>
      </c>
      <c r="C284" s="33">
        <v>283</v>
      </c>
      <c r="D284" s="45" t="s">
        <v>199</v>
      </c>
      <c r="E284" s="45"/>
      <c r="F284" s="45"/>
      <c r="G284" s="45" t="s">
        <v>1020</v>
      </c>
      <c r="H284" s="45" t="s">
        <v>200</v>
      </c>
      <c r="I284" s="45" t="s">
        <v>76</v>
      </c>
      <c r="J284" s="45" t="s">
        <v>50</v>
      </c>
      <c r="K284" s="45">
        <v>2</v>
      </c>
      <c r="L284" s="45" t="s">
        <v>36</v>
      </c>
      <c r="M284" s="45">
        <v>6</v>
      </c>
      <c r="N284" s="45" t="s">
        <v>134</v>
      </c>
      <c r="O284" s="45" t="s">
        <v>706</v>
      </c>
      <c r="P284" s="45" t="s">
        <v>43</v>
      </c>
      <c r="Q284" s="45">
        <v>0</v>
      </c>
      <c r="R284" s="45" t="s">
        <v>31</v>
      </c>
      <c r="S284" s="22">
        <v>0</v>
      </c>
      <c r="T284" s="22">
        <v>64179107.375756554</v>
      </c>
      <c r="U284" s="22">
        <f>+T284</f>
        <v>64179107.375756554</v>
      </c>
      <c r="V284" s="45" t="s">
        <v>32</v>
      </c>
      <c r="W284" s="45" t="s">
        <v>33</v>
      </c>
      <c r="X284" s="45" t="s">
        <v>198</v>
      </c>
      <c r="Y284" s="66">
        <v>3009133992</v>
      </c>
      <c r="Z284" s="51" t="s">
        <v>242</v>
      </c>
      <c r="AA284" s="45"/>
      <c r="AB284" s="45" t="s">
        <v>106</v>
      </c>
      <c r="AC284" s="45" t="s">
        <v>273</v>
      </c>
      <c r="AD284" s="45" t="s">
        <v>248</v>
      </c>
      <c r="AE284" s="45"/>
      <c r="AF284" s="45"/>
    </row>
    <row r="285" spans="1:16379" s="112" customFormat="1" ht="151.80000000000001" x14ac:dyDescent="0.3">
      <c r="A285" s="45" t="s">
        <v>523</v>
      </c>
      <c r="B285" s="45" t="s">
        <v>106</v>
      </c>
      <c r="C285" s="33">
        <v>284</v>
      </c>
      <c r="D285" s="45" t="s">
        <v>199</v>
      </c>
      <c r="E285" s="45"/>
      <c r="F285" s="45"/>
      <c r="G285" s="45" t="s">
        <v>2033</v>
      </c>
      <c r="H285" s="45" t="s">
        <v>200</v>
      </c>
      <c r="I285" s="45" t="s">
        <v>76</v>
      </c>
      <c r="J285" s="45" t="s">
        <v>36</v>
      </c>
      <c r="K285" s="45">
        <v>8</v>
      </c>
      <c r="L285" s="45" t="s">
        <v>28</v>
      </c>
      <c r="M285" s="45">
        <v>4</v>
      </c>
      <c r="N285" s="45" t="s">
        <v>134</v>
      </c>
      <c r="O285" s="45" t="s">
        <v>706</v>
      </c>
      <c r="P285" s="45" t="s">
        <v>43</v>
      </c>
      <c r="Q285" s="45">
        <v>0</v>
      </c>
      <c r="R285" s="45" t="s">
        <v>31</v>
      </c>
      <c r="S285" s="3">
        <v>0</v>
      </c>
      <c r="T285" s="3">
        <v>48193285.299999997</v>
      </c>
      <c r="U285" s="3">
        <v>48193285.299999997</v>
      </c>
      <c r="V285" s="45" t="s">
        <v>32</v>
      </c>
      <c r="W285" s="45" t="s">
        <v>33</v>
      </c>
      <c r="X285" s="45" t="s">
        <v>198</v>
      </c>
      <c r="Y285" s="66">
        <v>3009133992</v>
      </c>
      <c r="Z285" s="51" t="s">
        <v>242</v>
      </c>
      <c r="AA285" s="45"/>
      <c r="AB285" s="45" t="s">
        <v>106</v>
      </c>
      <c r="AC285" s="45" t="s">
        <v>273</v>
      </c>
      <c r="AD285" s="45" t="s">
        <v>2129</v>
      </c>
      <c r="AE285" s="104"/>
      <c r="AF285" s="104"/>
    </row>
    <row r="286" spans="1:16379" s="112" customFormat="1" ht="55.2" x14ac:dyDescent="0.3">
      <c r="A286" s="45" t="s">
        <v>524</v>
      </c>
      <c r="B286" s="45" t="s">
        <v>106</v>
      </c>
      <c r="C286" s="33">
        <v>285</v>
      </c>
      <c r="D286" s="45" t="s">
        <v>199</v>
      </c>
      <c r="E286" s="45"/>
      <c r="F286" s="45"/>
      <c r="G286" s="45" t="s">
        <v>1021</v>
      </c>
      <c r="H286" s="45" t="s">
        <v>200</v>
      </c>
      <c r="I286" s="45" t="s">
        <v>76</v>
      </c>
      <c r="J286" s="45" t="s">
        <v>50</v>
      </c>
      <c r="K286" s="45">
        <v>2</v>
      </c>
      <c r="L286" s="45" t="s">
        <v>36</v>
      </c>
      <c r="M286" s="45">
        <v>6</v>
      </c>
      <c r="N286" s="45" t="s">
        <v>134</v>
      </c>
      <c r="O286" s="45" t="s">
        <v>706</v>
      </c>
      <c r="P286" s="45" t="s">
        <v>43</v>
      </c>
      <c r="Q286" s="45">
        <v>0</v>
      </c>
      <c r="R286" s="45" t="s">
        <v>31</v>
      </c>
      <c r="S286" s="22">
        <v>0</v>
      </c>
      <c r="T286" s="22">
        <v>30064246.649999999</v>
      </c>
      <c r="U286" s="22">
        <f>+T286</f>
        <v>30064246.649999999</v>
      </c>
      <c r="V286" s="45" t="s">
        <v>32</v>
      </c>
      <c r="W286" s="45" t="s">
        <v>33</v>
      </c>
      <c r="X286" s="45" t="s">
        <v>198</v>
      </c>
      <c r="Y286" s="66">
        <v>3009133992</v>
      </c>
      <c r="Z286" s="51" t="s">
        <v>242</v>
      </c>
      <c r="AA286" s="45"/>
      <c r="AB286" s="45" t="s">
        <v>106</v>
      </c>
      <c r="AC286" s="45" t="s">
        <v>273</v>
      </c>
      <c r="AD286" s="45" t="s">
        <v>743</v>
      </c>
      <c r="AE286" s="45"/>
      <c r="AF286" s="45"/>
    </row>
    <row r="287" spans="1:16379" s="112" customFormat="1" ht="153" customHeight="1" x14ac:dyDescent="0.3">
      <c r="A287" s="45" t="s">
        <v>525</v>
      </c>
      <c r="B287" s="45" t="s">
        <v>106</v>
      </c>
      <c r="C287" s="33">
        <v>286</v>
      </c>
      <c r="D287" s="45" t="s">
        <v>199</v>
      </c>
      <c r="E287" s="45"/>
      <c r="F287" s="45"/>
      <c r="G287" s="45" t="s">
        <v>2034</v>
      </c>
      <c r="H287" s="45" t="s">
        <v>200</v>
      </c>
      <c r="I287" s="45" t="s">
        <v>76</v>
      </c>
      <c r="J287" s="45" t="s">
        <v>36</v>
      </c>
      <c r="K287" s="45">
        <v>8</v>
      </c>
      <c r="L287" s="45" t="s">
        <v>28</v>
      </c>
      <c r="M287" s="45">
        <v>4</v>
      </c>
      <c r="N287" s="45" t="s">
        <v>134</v>
      </c>
      <c r="O287" s="45" t="s">
        <v>706</v>
      </c>
      <c r="P287" s="45" t="s">
        <v>43</v>
      </c>
      <c r="Q287" s="45">
        <v>0</v>
      </c>
      <c r="R287" s="45" t="s">
        <v>31</v>
      </c>
      <c r="S287" s="3">
        <v>0</v>
      </c>
      <c r="T287" s="3">
        <v>17052043.5</v>
      </c>
      <c r="U287" s="3">
        <v>17052043.5</v>
      </c>
      <c r="V287" s="45" t="s">
        <v>32</v>
      </c>
      <c r="W287" s="45" t="s">
        <v>33</v>
      </c>
      <c r="X287" s="45" t="s">
        <v>198</v>
      </c>
      <c r="Y287" s="66">
        <v>3009133992</v>
      </c>
      <c r="Z287" s="51" t="s">
        <v>242</v>
      </c>
      <c r="AA287" s="45"/>
      <c r="AB287" s="45" t="s">
        <v>106</v>
      </c>
      <c r="AC287" s="45" t="s">
        <v>273</v>
      </c>
      <c r="AD287" s="45" t="s">
        <v>2129</v>
      </c>
      <c r="AE287" s="104"/>
      <c r="AF287" s="104"/>
    </row>
    <row r="288" spans="1:16379" s="112" customFormat="1" ht="55.2" x14ac:dyDescent="0.3">
      <c r="A288" s="45" t="s">
        <v>526</v>
      </c>
      <c r="B288" s="45" t="s">
        <v>106</v>
      </c>
      <c r="C288" s="33">
        <v>287</v>
      </c>
      <c r="D288" s="45" t="s">
        <v>199</v>
      </c>
      <c r="E288" s="45"/>
      <c r="F288" s="45"/>
      <c r="G288" s="45" t="s">
        <v>1022</v>
      </c>
      <c r="H288" s="45" t="s">
        <v>200</v>
      </c>
      <c r="I288" s="45"/>
      <c r="J288" s="45" t="s">
        <v>50</v>
      </c>
      <c r="K288" s="45">
        <v>2</v>
      </c>
      <c r="L288" s="45" t="s">
        <v>36</v>
      </c>
      <c r="M288" s="45">
        <v>6</v>
      </c>
      <c r="N288" s="45" t="s">
        <v>134</v>
      </c>
      <c r="O288" s="45" t="s">
        <v>706</v>
      </c>
      <c r="P288" s="45" t="s">
        <v>43</v>
      </c>
      <c r="Q288" s="45">
        <v>0</v>
      </c>
      <c r="R288" s="45" t="s">
        <v>31</v>
      </c>
      <c r="S288" s="22">
        <v>0</v>
      </c>
      <c r="T288" s="22">
        <v>74152355.700000003</v>
      </c>
      <c r="U288" s="22">
        <f>+T288</f>
        <v>74152355.700000003</v>
      </c>
      <c r="V288" s="45" t="s">
        <v>32</v>
      </c>
      <c r="W288" s="45" t="s">
        <v>33</v>
      </c>
      <c r="X288" s="45" t="s">
        <v>198</v>
      </c>
      <c r="Y288" s="66">
        <v>3009133992</v>
      </c>
      <c r="Z288" s="51" t="s">
        <v>242</v>
      </c>
      <c r="AA288" s="45"/>
      <c r="AB288" s="45" t="s">
        <v>106</v>
      </c>
      <c r="AC288" s="45" t="s">
        <v>273</v>
      </c>
      <c r="AD288" s="45" t="s">
        <v>744</v>
      </c>
      <c r="AE288" s="45"/>
      <c r="AF288" s="45"/>
    </row>
    <row r="289" spans="1:32" s="113" customFormat="1" ht="151.80000000000001" x14ac:dyDescent="0.3">
      <c r="A289" s="45" t="s">
        <v>527</v>
      </c>
      <c r="B289" s="45" t="s">
        <v>106</v>
      </c>
      <c r="C289" s="33">
        <v>288</v>
      </c>
      <c r="D289" s="45" t="s">
        <v>199</v>
      </c>
      <c r="E289" s="45"/>
      <c r="F289" s="45"/>
      <c r="G289" s="45" t="s">
        <v>2035</v>
      </c>
      <c r="H289" s="45" t="s">
        <v>200</v>
      </c>
      <c r="I289" s="45"/>
      <c r="J289" s="45" t="s">
        <v>36</v>
      </c>
      <c r="K289" s="45">
        <v>8</v>
      </c>
      <c r="L289" s="45" t="s">
        <v>28</v>
      </c>
      <c r="M289" s="45">
        <v>4</v>
      </c>
      <c r="N289" s="45" t="s">
        <v>134</v>
      </c>
      <c r="O289" s="45" t="s">
        <v>706</v>
      </c>
      <c r="P289" s="45" t="s">
        <v>43</v>
      </c>
      <c r="Q289" s="45">
        <v>0</v>
      </c>
      <c r="R289" s="45" t="s">
        <v>31</v>
      </c>
      <c r="S289" s="3">
        <v>0</v>
      </c>
      <c r="T289" s="3">
        <v>42235077</v>
      </c>
      <c r="U289" s="3">
        <v>42235077</v>
      </c>
      <c r="V289" s="45" t="s">
        <v>32</v>
      </c>
      <c r="W289" s="45" t="s">
        <v>33</v>
      </c>
      <c r="X289" s="45" t="s">
        <v>198</v>
      </c>
      <c r="Y289" s="66">
        <v>3009133992</v>
      </c>
      <c r="Z289" s="51" t="s">
        <v>242</v>
      </c>
      <c r="AA289" s="45"/>
      <c r="AB289" s="45" t="s">
        <v>106</v>
      </c>
      <c r="AC289" s="45" t="s">
        <v>273</v>
      </c>
      <c r="AD289" s="45" t="s">
        <v>2129</v>
      </c>
      <c r="AE289" s="104"/>
      <c r="AF289" s="104"/>
    </row>
    <row r="290" spans="1:32" s="112" customFormat="1" ht="55.2" x14ac:dyDescent="0.3">
      <c r="A290" s="45" t="s">
        <v>528</v>
      </c>
      <c r="B290" s="45" t="s">
        <v>106</v>
      </c>
      <c r="C290" s="33">
        <v>289</v>
      </c>
      <c r="D290" s="45" t="s">
        <v>199</v>
      </c>
      <c r="E290" s="45"/>
      <c r="F290" s="45"/>
      <c r="G290" s="45" t="s">
        <v>1023</v>
      </c>
      <c r="H290" s="45" t="s">
        <v>200</v>
      </c>
      <c r="I290" s="45"/>
      <c r="J290" s="45" t="s">
        <v>27</v>
      </c>
      <c r="K290" s="45">
        <v>1</v>
      </c>
      <c r="L290" s="45" t="s">
        <v>36</v>
      </c>
      <c r="M290" s="45">
        <v>7</v>
      </c>
      <c r="N290" s="45" t="s">
        <v>134</v>
      </c>
      <c r="O290" s="45" t="s">
        <v>706</v>
      </c>
      <c r="P290" s="45" t="s">
        <v>43</v>
      </c>
      <c r="Q290" s="45">
        <v>0</v>
      </c>
      <c r="R290" s="45" t="s">
        <v>31</v>
      </c>
      <c r="S290" s="22">
        <v>0</v>
      </c>
      <c r="T290" s="22">
        <v>32901835.66</v>
      </c>
      <c r="U290" s="22">
        <f>+T290</f>
        <v>32901835.66</v>
      </c>
      <c r="V290" s="45" t="s">
        <v>32</v>
      </c>
      <c r="W290" s="45" t="s">
        <v>33</v>
      </c>
      <c r="X290" s="45" t="s">
        <v>198</v>
      </c>
      <c r="Y290" s="66">
        <v>3009133992</v>
      </c>
      <c r="Z290" s="51" t="s">
        <v>242</v>
      </c>
      <c r="AA290" s="45"/>
      <c r="AB290" s="45" t="s">
        <v>106</v>
      </c>
      <c r="AC290" s="45" t="s">
        <v>273</v>
      </c>
      <c r="AD290" s="45" t="s">
        <v>725</v>
      </c>
      <c r="AE290" s="45"/>
      <c r="AF290" s="45"/>
    </row>
    <row r="291" spans="1:32" s="112" customFormat="1" ht="86.25" customHeight="1" x14ac:dyDescent="0.3">
      <c r="A291" s="45" t="s">
        <v>529</v>
      </c>
      <c r="B291" s="45" t="s">
        <v>106</v>
      </c>
      <c r="C291" s="33">
        <v>290</v>
      </c>
      <c r="D291" s="45" t="s">
        <v>199</v>
      </c>
      <c r="E291" s="45"/>
      <c r="F291" s="45"/>
      <c r="G291" s="45" t="s">
        <v>2036</v>
      </c>
      <c r="H291" s="45" t="s">
        <v>200</v>
      </c>
      <c r="I291" s="45"/>
      <c r="J291" s="45" t="s">
        <v>36</v>
      </c>
      <c r="K291" s="45">
        <v>8</v>
      </c>
      <c r="L291" s="45" t="s">
        <v>28</v>
      </c>
      <c r="M291" s="45">
        <v>4</v>
      </c>
      <c r="N291" s="45" t="s">
        <v>134</v>
      </c>
      <c r="O291" s="45" t="s">
        <v>706</v>
      </c>
      <c r="P291" s="45" t="s">
        <v>43</v>
      </c>
      <c r="Q291" s="45">
        <v>0</v>
      </c>
      <c r="R291" s="45" t="s">
        <v>31</v>
      </c>
      <c r="S291" s="3">
        <v>0</v>
      </c>
      <c r="T291" s="3">
        <v>31851688.449999999</v>
      </c>
      <c r="U291" s="3">
        <v>31851688.449999999</v>
      </c>
      <c r="V291" s="45" t="s">
        <v>32</v>
      </c>
      <c r="W291" s="45" t="s">
        <v>33</v>
      </c>
      <c r="X291" s="45" t="s">
        <v>198</v>
      </c>
      <c r="Y291" s="66">
        <v>3009133992</v>
      </c>
      <c r="Z291" s="51" t="s">
        <v>242</v>
      </c>
      <c r="AA291" s="45"/>
      <c r="AB291" s="45" t="s">
        <v>106</v>
      </c>
      <c r="AC291" s="45" t="s">
        <v>273</v>
      </c>
      <c r="AD291" s="45" t="s">
        <v>2125</v>
      </c>
      <c r="AE291" s="104"/>
      <c r="AF291" s="104"/>
    </row>
    <row r="292" spans="1:32" s="113" customFormat="1" ht="124.2" x14ac:dyDescent="0.3">
      <c r="A292" s="45" t="s">
        <v>530</v>
      </c>
      <c r="B292" s="45" t="s">
        <v>106</v>
      </c>
      <c r="C292" s="33">
        <v>291</v>
      </c>
      <c r="D292" s="45" t="s">
        <v>199</v>
      </c>
      <c r="E292" s="45"/>
      <c r="F292" s="45"/>
      <c r="G292" s="45" t="s">
        <v>1024</v>
      </c>
      <c r="H292" s="45" t="s">
        <v>200</v>
      </c>
      <c r="I292" s="45" t="s">
        <v>76</v>
      </c>
      <c r="J292" s="45" t="s">
        <v>50</v>
      </c>
      <c r="K292" s="45">
        <v>2</v>
      </c>
      <c r="L292" s="45" t="s">
        <v>36</v>
      </c>
      <c r="M292" s="45">
        <v>6</v>
      </c>
      <c r="N292" s="45" t="s">
        <v>134</v>
      </c>
      <c r="O292" s="45" t="s">
        <v>706</v>
      </c>
      <c r="P292" s="45" t="s">
        <v>43</v>
      </c>
      <c r="Q292" s="45">
        <v>0</v>
      </c>
      <c r="R292" s="45" t="s">
        <v>31</v>
      </c>
      <c r="S292" s="22">
        <v>0</v>
      </c>
      <c r="T292" s="22">
        <v>15915330.300000001</v>
      </c>
      <c r="U292" s="22">
        <f>+T292</f>
        <v>15915330.300000001</v>
      </c>
      <c r="V292" s="45" t="s">
        <v>32</v>
      </c>
      <c r="W292" s="45" t="s">
        <v>33</v>
      </c>
      <c r="X292" s="45" t="s">
        <v>198</v>
      </c>
      <c r="Y292" s="66">
        <v>3009133992</v>
      </c>
      <c r="Z292" s="51" t="s">
        <v>242</v>
      </c>
      <c r="AA292" s="45"/>
      <c r="AB292" s="45" t="s">
        <v>106</v>
      </c>
      <c r="AC292" s="45" t="s">
        <v>273</v>
      </c>
      <c r="AD292" s="45" t="s">
        <v>1605</v>
      </c>
      <c r="AE292" s="45"/>
      <c r="AF292" s="45"/>
    </row>
    <row r="293" spans="1:32" s="112" customFormat="1" ht="156" customHeight="1" x14ac:dyDescent="0.3">
      <c r="A293" s="5" t="s">
        <v>531</v>
      </c>
      <c r="B293" s="5" t="s">
        <v>106</v>
      </c>
      <c r="C293" s="6">
        <v>292</v>
      </c>
      <c r="D293" s="5" t="s">
        <v>199</v>
      </c>
      <c r="E293" s="5"/>
      <c r="F293" s="5"/>
      <c r="G293" s="5" t="s">
        <v>1025</v>
      </c>
      <c r="H293" s="5" t="s">
        <v>200</v>
      </c>
      <c r="I293" s="5" t="s">
        <v>76</v>
      </c>
      <c r="J293" s="5" t="s">
        <v>53</v>
      </c>
      <c r="K293" s="5">
        <v>5</v>
      </c>
      <c r="L293" s="5" t="s">
        <v>28</v>
      </c>
      <c r="M293" s="5">
        <v>4</v>
      </c>
      <c r="N293" s="5" t="s">
        <v>134</v>
      </c>
      <c r="O293" s="5" t="s">
        <v>706</v>
      </c>
      <c r="P293" s="5" t="s">
        <v>43</v>
      </c>
      <c r="Q293" s="5">
        <v>0</v>
      </c>
      <c r="R293" s="5" t="s">
        <v>31</v>
      </c>
      <c r="S293" s="37">
        <v>0</v>
      </c>
      <c r="T293" s="37">
        <v>10091500</v>
      </c>
      <c r="U293" s="37">
        <v>10091500</v>
      </c>
      <c r="V293" s="5" t="s">
        <v>32</v>
      </c>
      <c r="W293" s="5" t="s">
        <v>33</v>
      </c>
      <c r="X293" s="5" t="s">
        <v>198</v>
      </c>
      <c r="Y293" s="14">
        <v>3009133992</v>
      </c>
      <c r="Z293" s="18" t="s">
        <v>242</v>
      </c>
      <c r="AA293" s="5"/>
      <c r="AB293" s="5" t="s">
        <v>106</v>
      </c>
      <c r="AC293" s="5" t="s">
        <v>273</v>
      </c>
      <c r="AD293" s="5" t="s">
        <v>1792</v>
      </c>
      <c r="AE293" s="5"/>
      <c r="AF293" s="5"/>
    </row>
    <row r="294" spans="1:32" s="112" customFormat="1" ht="99" customHeight="1" x14ac:dyDescent="0.3">
      <c r="A294" s="45" t="s">
        <v>532</v>
      </c>
      <c r="B294" s="45" t="s">
        <v>106</v>
      </c>
      <c r="C294" s="33">
        <v>293</v>
      </c>
      <c r="D294" s="45" t="s">
        <v>237</v>
      </c>
      <c r="E294" s="45"/>
      <c r="F294" s="45"/>
      <c r="G294" s="45" t="s">
        <v>1026</v>
      </c>
      <c r="H294" s="45" t="s">
        <v>185</v>
      </c>
      <c r="I294" s="45"/>
      <c r="J294" s="45" t="s">
        <v>58</v>
      </c>
      <c r="K294" s="45">
        <v>4</v>
      </c>
      <c r="L294" s="45" t="s">
        <v>28</v>
      </c>
      <c r="M294" s="45">
        <v>8.5</v>
      </c>
      <c r="N294" s="45" t="s">
        <v>241</v>
      </c>
      <c r="O294" s="45" t="s">
        <v>704</v>
      </c>
      <c r="P294" s="45" t="s">
        <v>43</v>
      </c>
      <c r="Q294" s="45">
        <v>0</v>
      </c>
      <c r="R294" s="45" t="s">
        <v>31</v>
      </c>
      <c r="S294" s="22">
        <v>0</v>
      </c>
      <c r="T294" s="22">
        <v>4648000</v>
      </c>
      <c r="U294" s="22">
        <f>+T294</f>
        <v>4648000</v>
      </c>
      <c r="V294" s="45" t="s">
        <v>32</v>
      </c>
      <c r="W294" s="45" t="s">
        <v>33</v>
      </c>
      <c r="X294" s="45" t="s">
        <v>637</v>
      </c>
      <c r="Y294" s="66">
        <v>3009133992</v>
      </c>
      <c r="Z294" s="51" t="s">
        <v>638</v>
      </c>
      <c r="AA294" s="45"/>
      <c r="AB294" s="45" t="s">
        <v>106</v>
      </c>
      <c r="AC294" s="45" t="s">
        <v>272</v>
      </c>
      <c r="AD294" s="45" t="s">
        <v>1519</v>
      </c>
      <c r="AE294" s="45"/>
      <c r="AF294" s="45"/>
    </row>
    <row r="295" spans="1:32" s="112" customFormat="1" ht="41.4" x14ac:dyDescent="0.3">
      <c r="A295" s="45" t="s">
        <v>533</v>
      </c>
      <c r="B295" s="45" t="s">
        <v>106</v>
      </c>
      <c r="C295" s="33">
        <v>294</v>
      </c>
      <c r="D295" s="45" t="s">
        <v>178</v>
      </c>
      <c r="E295" s="45"/>
      <c r="F295" s="45"/>
      <c r="G295" s="45" t="s">
        <v>1027</v>
      </c>
      <c r="H295" s="45" t="s">
        <v>179</v>
      </c>
      <c r="I295" s="45"/>
      <c r="J295" s="45" t="s">
        <v>42</v>
      </c>
      <c r="K295" s="45">
        <v>3</v>
      </c>
      <c r="L295" s="45" t="s">
        <v>28</v>
      </c>
      <c r="M295" s="45">
        <v>9.5</v>
      </c>
      <c r="N295" s="45" t="s">
        <v>29</v>
      </c>
      <c r="O295" s="45" t="s">
        <v>702</v>
      </c>
      <c r="P295" s="45" t="s">
        <v>43</v>
      </c>
      <c r="Q295" s="45">
        <v>0</v>
      </c>
      <c r="R295" s="45" t="s">
        <v>31</v>
      </c>
      <c r="S295" s="22">
        <v>0</v>
      </c>
      <c r="T295" s="22">
        <v>8448000</v>
      </c>
      <c r="U295" s="22">
        <f>+T295</f>
        <v>8448000</v>
      </c>
      <c r="V295" s="45" t="s">
        <v>32</v>
      </c>
      <c r="W295" s="45" t="s">
        <v>33</v>
      </c>
      <c r="X295" s="45" t="s">
        <v>246</v>
      </c>
      <c r="Y295" s="66">
        <v>3009133992</v>
      </c>
      <c r="Z295" s="51" t="s">
        <v>247</v>
      </c>
      <c r="AA295" s="45"/>
      <c r="AB295" s="45" t="s">
        <v>106</v>
      </c>
      <c r="AC295" s="45" t="s">
        <v>274</v>
      </c>
      <c r="AD295" s="45" t="s">
        <v>248</v>
      </c>
      <c r="AE295" s="45"/>
      <c r="AF295" s="45"/>
    </row>
    <row r="296" spans="1:32" s="112" customFormat="1" ht="167.25" customHeight="1" x14ac:dyDescent="0.3">
      <c r="A296" s="45" t="s">
        <v>534</v>
      </c>
      <c r="B296" s="45" t="s">
        <v>106</v>
      </c>
      <c r="C296" s="33">
        <v>295</v>
      </c>
      <c r="D296" s="45">
        <v>80131502</v>
      </c>
      <c r="E296" s="45"/>
      <c r="F296" s="45"/>
      <c r="G296" s="45" t="s">
        <v>1028</v>
      </c>
      <c r="H296" s="45" t="s">
        <v>179</v>
      </c>
      <c r="I296" s="45"/>
      <c r="J296" s="45" t="s">
        <v>58</v>
      </c>
      <c r="K296" s="45">
        <v>4</v>
      </c>
      <c r="L296" s="45" t="s">
        <v>28</v>
      </c>
      <c r="M296" s="45">
        <v>8</v>
      </c>
      <c r="N296" s="45" t="s">
        <v>29</v>
      </c>
      <c r="O296" s="45" t="s">
        <v>702</v>
      </c>
      <c r="P296" s="45" t="s">
        <v>43</v>
      </c>
      <c r="Q296" s="45">
        <v>0</v>
      </c>
      <c r="R296" s="45" t="s">
        <v>31</v>
      </c>
      <c r="S296" s="22">
        <v>0</v>
      </c>
      <c r="T296" s="22">
        <v>14100000</v>
      </c>
      <c r="U296" s="22">
        <f>+T296</f>
        <v>14100000</v>
      </c>
      <c r="V296" s="45" t="s">
        <v>32</v>
      </c>
      <c r="W296" s="45" t="s">
        <v>33</v>
      </c>
      <c r="X296" s="45" t="s">
        <v>1580</v>
      </c>
      <c r="Y296" s="66">
        <v>3009133992</v>
      </c>
      <c r="Z296" s="51" t="s">
        <v>769</v>
      </c>
      <c r="AA296" s="45"/>
      <c r="AB296" s="45" t="s">
        <v>106</v>
      </c>
      <c r="AC296" s="45" t="s">
        <v>274</v>
      </c>
      <c r="AD296" s="45" t="s">
        <v>1562</v>
      </c>
      <c r="AE296" s="45"/>
      <c r="AF296" s="45"/>
    </row>
    <row r="297" spans="1:32" s="112" customFormat="1" ht="106.5" customHeight="1" x14ac:dyDescent="0.3">
      <c r="A297" s="45" t="s">
        <v>535</v>
      </c>
      <c r="B297" s="45" t="s">
        <v>106</v>
      </c>
      <c r="C297" s="33">
        <v>296</v>
      </c>
      <c r="D297" s="45">
        <v>80131502</v>
      </c>
      <c r="E297" s="45"/>
      <c r="F297" s="45"/>
      <c r="G297" s="45" t="s">
        <v>1558</v>
      </c>
      <c r="H297" s="45" t="s">
        <v>179</v>
      </c>
      <c r="I297" s="45"/>
      <c r="J297" s="45" t="s">
        <v>144</v>
      </c>
      <c r="K297" s="45">
        <v>7</v>
      </c>
      <c r="L297" s="45" t="s">
        <v>28</v>
      </c>
      <c r="M297" s="45">
        <v>5</v>
      </c>
      <c r="N297" s="45" t="s">
        <v>29</v>
      </c>
      <c r="O297" s="45" t="s">
        <v>702</v>
      </c>
      <c r="P297" s="45" t="s">
        <v>43</v>
      </c>
      <c r="Q297" s="45">
        <v>0</v>
      </c>
      <c r="R297" s="45" t="s">
        <v>31</v>
      </c>
      <c r="S297" s="22"/>
      <c r="T297" s="22">
        <v>370650285</v>
      </c>
      <c r="U297" s="22">
        <v>148179505</v>
      </c>
      <c r="V297" s="45" t="s">
        <v>44</v>
      </c>
      <c r="W297" s="3" t="s">
        <v>1819</v>
      </c>
      <c r="X297" s="45" t="s">
        <v>234</v>
      </c>
      <c r="Y297" s="66">
        <v>3009133992</v>
      </c>
      <c r="Z297" s="51" t="s">
        <v>249</v>
      </c>
      <c r="AA297" s="45"/>
      <c r="AB297" s="45" t="s">
        <v>106</v>
      </c>
      <c r="AC297" s="45" t="s">
        <v>274</v>
      </c>
      <c r="AD297" s="45" t="s">
        <v>1901</v>
      </c>
      <c r="AE297" s="45"/>
      <c r="AF297" s="45"/>
    </row>
    <row r="298" spans="1:32" s="120" customFormat="1" ht="105.75" customHeight="1" x14ac:dyDescent="0.3">
      <c r="A298" s="45" t="s">
        <v>536</v>
      </c>
      <c r="B298" s="45" t="s">
        <v>106</v>
      </c>
      <c r="C298" s="33">
        <v>297</v>
      </c>
      <c r="D298" s="45">
        <v>80131502</v>
      </c>
      <c r="E298" s="45"/>
      <c r="F298" s="45"/>
      <c r="G298" s="45" t="s">
        <v>1600</v>
      </c>
      <c r="H298" s="45" t="s">
        <v>179</v>
      </c>
      <c r="I298" s="45"/>
      <c r="J298" s="45" t="s">
        <v>144</v>
      </c>
      <c r="K298" s="45">
        <v>7</v>
      </c>
      <c r="L298" s="45" t="s">
        <v>28</v>
      </c>
      <c r="M298" s="45">
        <v>5</v>
      </c>
      <c r="N298" s="45" t="s">
        <v>29</v>
      </c>
      <c r="O298" s="45" t="s">
        <v>702</v>
      </c>
      <c r="P298" s="45" t="s">
        <v>43</v>
      </c>
      <c r="Q298" s="45">
        <v>0</v>
      </c>
      <c r="R298" s="45" t="s">
        <v>31</v>
      </c>
      <c r="S298" s="22"/>
      <c r="T298" s="22">
        <v>2436261685.8695602</v>
      </c>
      <c r="U298" s="22">
        <v>986458828</v>
      </c>
      <c r="V298" s="45" t="s">
        <v>44</v>
      </c>
      <c r="W298" s="3" t="s">
        <v>1819</v>
      </c>
      <c r="X298" s="45" t="s">
        <v>234</v>
      </c>
      <c r="Y298" s="66">
        <v>3009133992</v>
      </c>
      <c r="Z298" s="51" t="s">
        <v>249</v>
      </c>
      <c r="AA298" s="45"/>
      <c r="AB298" s="45" t="s">
        <v>106</v>
      </c>
      <c r="AC298" s="45" t="s">
        <v>274</v>
      </c>
      <c r="AD298" s="45" t="s">
        <v>1902</v>
      </c>
      <c r="AE298" s="45"/>
      <c r="AF298" s="45"/>
    </row>
    <row r="299" spans="1:32" s="120" customFormat="1" ht="126" customHeight="1" x14ac:dyDescent="0.3">
      <c r="A299" s="45" t="s">
        <v>537</v>
      </c>
      <c r="B299" s="45" t="s">
        <v>106</v>
      </c>
      <c r="C299" s="33">
        <v>298</v>
      </c>
      <c r="D299" s="45">
        <v>80131502</v>
      </c>
      <c r="E299" s="45"/>
      <c r="F299" s="45"/>
      <c r="G299" s="45" t="s">
        <v>1601</v>
      </c>
      <c r="H299" s="45" t="s">
        <v>179</v>
      </c>
      <c r="I299" s="45"/>
      <c r="J299" s="45" t="s">
        <v>144</v>
      </c>
      <c r="K299" s="45">
        <v>7</v>
      </c>
      <c r="L299" s="45" t="s">
        <v>28</v>
      </c>
      <c r="M299" s="45">
        <v>5</v>
      </c>
      <c r="N299" s="45" t="s">
        <v>29</v>
      </c>
      <c r="O299" s="45" t="s">
        <v>702</v>
      </c>
      <c r="P299" s="45" t="s">
        <v>43</v>
      </c>
      <c r="Q299" s="45">
        <v>0</v>
      </c>
      <c r="R299" s="45" t="s">
        <v>31</v>
      </c>
      <c r="S299" s="22"/>
      <c r="T299" s="22">
        <v>562186314</v>
      </c>
      <c r="U299" s="22">
        <v>227632822</v>
      </c>
      <c r="V299" s="45" t="s">
        <v>44</v>
      </c>
      <c r="W299" s="3" t="s">
        <v>1819</v>
      </c>
      <c r="X299" s="45" t="s">
        <v>234</v>
      </c>
      <c r="Y299" s="66">
        <v>3009133992</v>
      </c>
      <c r="Z299" s="51" t="s">
        <v>249</v>
      </c>
      <c r="AA299" s="45"/>
      <c r="AB299" s="45" t="s">
        <v>106</v>
      </c>
      <c r="AC299" s="45" t="s">
        <v>274</v>
      </c>
      <c r="AD299" s="45" t="s">
        <v>1902</v>
      </c>
      <c r="AE299" s="45"/>
      <c r="AF299" s="45"/>
    </row>
    <row r="300" spans="1:32" s="112" customFormat="1" ht="216.75" customHeight="1" x14ac:dyDescent="0.3">
      <c r="A300" s="45" t="s">
        <v>538</v>
      </c>
      <c r="B300" s="45" t="s">
        <v>106</v>
      </c>
      <c r="C300" s="33">
        <v>299</v>
      </c>
      <c r="D300" s="45">
        <v>73152108</v>
      </c>
      <c r="E300" s="45"/>
      <c r="F300" s="45"/>
      <c r="G300" s="45" t="s">
        <v>1029</v>
      </c>
      <c r="H300" s="45" t="s">
        <v>188</v>
      </c>
      <c r="I300" s="45" t="s">
        <v>76</v>
      </c>
      <c r="J300" s="45" t="s">
        <v>53</v>
      </c>
      <c r="K300" s="45">
        <v>5</v>
      </c>
      <c r="L300" s="45" t="s">
        <v>28</v>
      </c>
      <c r="M300" s="45">
        <v>5</v>
      </c>
      <c r="N300" s="45" t="s">
        <v>241</v>
      </c>
      <c r="O300" s="45" t="s">
        <v>704</v>
      </c>
      <c r="P300" s="45" t="s">
        <v>43</v>
      </c>
      <c r="Q300" s="45">
        <v>0</v>
      </c>
      <c r="R300" s="45" t="s">
        <v>31</v>
      </c>
      <c r="S300" s="22">
        <v>0</v>
      </c>
      <c r="T300" s="22">
        <v>31000000</v>
      </c>
      <c r="U300" s="22">
        <f>+T300</f>
        <v>31000000</v>
      </c>
      <c r="V300" s="45" t="s">
        <v>32</v>
      </c>
      <c r="W300" s="45" t="s">
        <v>33</v>
      </c>
      <c r="X300" s="45" t="s">
        <v>697</v>
      </c>
      <c r="Y300" s="66">
        <v>3009133992</v>
      </c>
      <c r="Z300" s="51" t="s">
        <v>239</v>
      </c>
      <c r="AA300" s="45"/>
      <c r="AB300" s="45" t="s">
        <v>106</v>
      </c>
      <c r="AC300" s="45" t="s">
        <v>275</v>
      </c>
      <c r="AD300" s="45" t="s">
        <v>1684</v>
      </c>
      <c r="AE300" s="45"/>
      <c r="AF300" s="45"/>
    </row>
    <row r="301" spans="1:32" s="112" customFormat="1" ht="55.2" x14ac:dyDescent="0.3">
      <c r="A301" s="45" t="s">
        <v>539</v>
      </c>
      <c r="B301" s="45" t="s">
        <v>106</v>
      </c>
      <c r="C301" s="33">
        <v>300</v>
      </c>
      <c r="D301" s="45">
        <v>80131502</v>
      </c>
      <c r="E301" s="45"/>
      <c r="F301" s="45"/>
      <c r="G301" s="45" t="s">
        <v>1030</v>
      </c>
      <c r="H301" s="45" t="s">
        <v>179</v>
      </c>
      <c r="I301" s="45"/>
      <c r="J301" s="45" t="s">
        <v>58</v>
      </c>
      <c r="K301" s="45">
        <v>4</v>
      </c>
      <c r="L301" s="45" t="s">
        <v>28</v>
      </c>
      <c r="M301" s="45">
        <v>9</v>
      </c>
      <c r="N301" s="45" t="s">
        <v>29</v>
      </c>
      <c r="O301" s="45" t="s">
        <v>702</v>
      </c>
      <c r="P301" s="45" t="s">
        <v>43</v>
      </c>
      <c r="Q301" s="45">
        <v>0</v>
      </c>
      <c r="R301" s="45" t="s">
        <v>31</v>
      </c>
      <c r="S301" s="22">
        <v>8500000</v>
      </c>
      <c r="T301" s="22">
        <f>+S301*M301</f>
        <v>76500000</v>
      </c>
      <c r="U301" s="22">
        <f>+T301</f>
        <v>76500000</v>
      </c>
      <c r="V301" s="45" t="s">
        <v>32</v>
      </c>
      <c r="W301" s="45" t="s">
        <v>33</v>
      </c>
      <c r="X301" s="45" t="s">
        <v>766</v>
      </c>
      <c r="Y301" s="66">
        <v>3009133992</v>
      </c>
      <c r="Z301" s="51" t="s">
        <v>770</v>
      </c>
      <c r="AA301" s="45"/>
      <c r="AB301" s="45" t="s">
        <v>106</v>
      </c>
      <c r="AC301" s="45" t="s">
        <v>274</v>
      </c>
      <c r="AD301" s="45" t="s">
        <v>1529</v>
      </c>
      <c r="AE301" s="45"/>
      <c r="AF301" s="45"/>
    </row>
    <row r="302" spans="1:32" s="112" customFormat="1" ht="41.4" x14ac:dyDescent="0.3">
      <c r="A302" s="45" t="s">
        <v>1335</v>
      </c>
      <c r="B302" s="45" t="s">
        <v>106</v>
      </c>
      <c r="C302" s="33">
        <v>301</v>
      </c>
      <c r="D302" s="45">
        <v>11191606</v>
      </c>
      <c r="E302" s="45"/>
      <c r="F302" s="45"/>
      <c r="G302" s="45" t="s">
        <v>1031</v>
      </c>
      <c r="H302" s="45" t="s">
        <v>1336</v>
      </c>
      <c r="I302" s="45"/>
      <c r="J302" s="45" t="s">
        <v>50</v>
      </c>
      <c r="K302" s="45">
        <v>2</v>
      </c>
      <c r="L302" s="45" t="s">
        <v>28</v>
      </c>
      <c r="M302" s="45">
        <v>11</v>
      </c>
      <c r="N302" s="45" t="s">
        <v>241</v>
      </c>
      <c r="O302" s="45" t="s">
        <v>704</v>
      </c>
      <c r="P302" s="45" t="s">
        <v>43</v>
      </c>
      <c r="Q302" s="45">
        <v>0</v>
      </c>
      <c r="R302" s="45" t="s">
        <v>31</v>
      </c>
      <c r="S302" s="22">
        <v>0</v>
      </c>
      <c r="T302" s="22">
        <v>0</v>
      </c>
      <c r="U302" s="22">
        <v>0</v>
      </c>
      <c r="V302" s="45" t="s">
        <v>32</v>
      </c>
      <c r="W302" s="45" t="s">
        <v>33</v>
      </c>
      <c r="X302" s="45" t="s">
        <v>246</v>
      </c>
      <c r="Y302" s="66">
        <v>3009133992</v>
      </c>
      <c r="Z302" s="51" t="s">
        <v>247</v>
      </c>
      <c r="AA302" s="45"/>
      <c r="AB302" s="45" t="s">
        <v>106</v>
      </c>
      <c r="AC302" s="45" t="s">
        <v>33</v>
      </c>
      <c r="AD302" s="45" t="s">
        <v>248</v>
      </c>
      <c r="AE302" s="45"/>
      <c r="AF302" s="45"/>
    </row>
    <row r="303" spans="1:32" s="113" customFormat="1" ht="82.8" x14ac:dyDescent="0.3">
      <c r="A303" s="45" t="s">
        <v>540</v>
      </c>
      <c r="B303" s="45" t="s">
        <v>106</v>
      </c>
      <c r="C303" s="33">
        <v>302</v>
      </c>
      <c r="D303" s="45" t="s">
        <v>661</v>
      </c>
      <c r="E303" s="45"/>
      <c r="F303" s="45"/>
      <c r="G303" s="45" t="s">
        <v>1032</v>
      </c>
      <c r="H303" s="45" t="s">
        <v>197</v>
      </c>
      <c r="I303" s="45" t="s">
        <v>76</v>
      </c>
      <c r="J303" s="45" t="s">
        <v>58</v>
      </c>
      <c r="K303" s="45">
        <v>4</v>
      </c>
      <c r="L303" s="45" t="s">
        <v>36</v>
      </c>
      <c r="M303" s="45">
        <v>4</v>
      </c>
      <c r="N303" s="45" t="s">
        <v>241</v>
      </c>
      <c r="O303" s="45" t="s">
        <v>704</v>
      </c>
      <c r="P303" s="45" t="s">
        <v>43</v>
      </c>
      <c r="Q303" s="45">
        <v>0</v>
      </c>
      <c r="R303" s="45" t="s">
        <v>31</v>
      </c>
      <c r="S303" s="22">
        <v>0</v>
      </c>
      <c r="T303" s="22">
        <v>40000000</v>
      </c>
      <c r="U303" s="22">
        <f>+T303</f>
        <v>40000000</v>
      </c>
      <c r="V303" s="45" t="s">
        <v>32</v>
      </c>
      <c r="W303" s="45" t="s">
        <v>33</v>
      </c>
      <c r="X303" s="45" t="s">
        <v>198</v>
      </c>
      <c r="Y303" s="66">
        <v>3009133992</v>
      </c>
      <c r="Z303" s="51" t="s">
        <v>242</v>
      </c>
      <c r="AA303" s="45"/>
      <c r="AB303" s="45" t="s">
        <v>106</v>
      </c>
      <c r="AC303" s="45" t="s">
        <v>275</v>
      </c>
      <c r="AD303" s="45" t="s">
        <v>1493</v>
      </c>
      <c r="AE303" s="45"/>
      <c r="AF303" s="45"/>
    </row>
    <row r="304" spans="1:32" s="112" customFormat="1" ht="170.25" customHeight="1" x14ac:dyDescent="0.3">
      <c r="A304" s="45" t="s">
        <v>541</v>
      </c>
      <c r="B304" s="45" t="s">
        <v>106</v>
      </c>
      <c r="C304" s="33">
        <v>303</v>
      </c>
      <c r="D304" s="45">
        <v>78102203</v>
      </c>
      <c r="E304" s="45"/>
      <c r="F304" s="45"/>
      <c r="G304" s="45" t="s">
        <v>1033</v>
      </c>
      <c r="H304" s="45" t="s">
        <v>301</v>
      </c>
      <c r="I304" s="45" t="s">
        <v>302</v>
      </c>
      <c r="J304" s="45" t="s">
        <v>58</v>
      </c>
      <c r="K304" s="45">
        <v>4</v>
      </c>
      <c r="L304" s="45" t="s">
        <v>28</v>
      </c>
      <c r="M304" s="45">
        <v>8</v>
      </c>
      <c r="N304" s="45" t="s">
        <v>193</v>
      </c>
      <c r="O304" s="45" t="s">
        <v>702</v>
      </c>
      <c r="P304" s="45" t="s">
        <v>2110</v>
      </c>
      <c r="Q304" s="45">
        <v>1</v>
      </c>
      <c r="R304" s="45" t="s">
        <v>31</v>
      </c>
      <c r="S304" s="22">
        <v>43750000</v>
      </c>
      <c r="T304" s="22">
        <f>+M304*S304</f>
        <v>350000000</v>
      </c>
      <c r="U304" s="22">
        <f>+T304</f>
        <v>350000000</v>
      </c>
      <c r="V304" s="45" t="s">
        <v>32</v>
      </c>
      <c r="W304" s="45" t="s">
        <v>33</v>
      </c>
      <c r="X304" s="45" t="s">
        <v>254</v>
      </c>
      <c r="Y304" s="66">
        <v>3009133992</v>
      </c>
      <c r="Z304" s="51" t="s">
        <v>563</v>
      </c>
      <c r="AA304" s="45"/>
      <c r="AB304" s="45" t="s">
        <v>303</v>
      </c>
      <c r="AC304" s="45" t="s">
        <v>605</v>
      </c>
      <c r="AD304" s="45" t="s">
        <v>1606</v>
      </c>
      <c r="AE304" s="45"/>
      <c r="AF304" s="45"/>
    </row>
    <row r="305" spans="1:32" s="112" customFormat="1" ht="196.5" customHeight="1" x14ac:dyDescent="0.3">
      <c r="A305" s="45" t="s">
        <v>546</v>
      </c>
      <c r="B305" s="45" t="s">
        <v>106</v>
      </c>
      <c r="C305" s="33">
        <v>304</v>
      </c>
      <c r="D305" s="45">
        <v>14111507</v>
      </c>
      <c r="E305" s="45"/>
      <c r="F305" s="45"/>
      <c r="G305" s="45" t="s">
        <v>1034</v>
      </c>
      <c r="H305" s="45" t="s">
        <v>195</v>
      </c>
      <c r="I305" s="45"/>
      <c r="J305" s="45" t="s">
        <v>58</v>
      </c>
      <c r="K305" s="45">
        <v>4</v>
      </c>
      <c r="L305" s="45" t="s">
        <v>36</v>
      </c>
      <c r="M305" s="45">
        <v>5</v>
      </c>
      <c r="N305" s="45" t="s">
        <v>284</v>
      </c>
      <c r="O305" s="45" t="s">
        <v>704</v>
      </c>
      <c r="P305" s="45" t="s">
        <v>43</v>
      </c>
      <c r="Q305" s="45">
        <v>0</v>
      </c>
      <c r="R305" s="45" t="s">
        <v>260</v>
      </c>
      <c r="S305" s="22">
        <v>0</v>
      </c>
      <c r="T305" s="22">
        <v>25000000</v>
      </c>
      <c r="U305" s="22">
        <f>+T305</f>
        <v>25000000</v>
      </c>
      <c r="V305" s="45" t="s">
        <v>32</v>
      </c>
      <c r="W305" s="45" t="s">
        <v>33</v>
      </c>
      <c r="X305" s="45" t="s">
        <v>456</v>
      </c>
      <c r="Y305" s="66">
        <v>3009133992</v>
      </c>
      <c r="Z305" s="51" t="s">
        <v>457</v>
      </c>
      <c r="AA305" s="45"/>
      <c r="AB305" s="45" t="s">
        <v>106</v>
      </c>
      <c r="AC305" s="45" t="s">
        <v>567</v>
      </c>
      <c r="AD305" s="45" t="s">
        <v>248</v>
      </c>
      <c r="AE305" s="45"/>
      <c r="AF305" s="45"/>
    </row>
    <row r="306" spans="1:32" s="113" customFormat="1" ht="190.5" customHeight="1" x14ac:dyDescent="0.3">
      <c r="A306" s="45" t="s">
        <v>547</v>
      </c>
      <c r="B306" s="45" t="s">
        <v>106</v>
      </c>
      <c r="C306" s="33">
        <v>305</v>
      </c>
      <c r="D306" s="45" t="s">
        <v>196</v>
      </c>
      <c r="E306" s="45"/>
      <c r="F306" s="45"/>
      <c r="G306" s="45" t="s">
        <v>1035</v>
      </c>
      <c r="H306" s="45" t="s">
        <v>195</v>
      </c>
      <c r="I306" s="45"/>
      <c r="J306" s="45" t="s">
        <v>53</v>
      </c>
      <c r="K306" s="45">
        <v>5</v>
      </c>
      <c r="L306" s="45" t="s">
        <v>36</v>
      </c>
      <c r="M306" s="45">
        <v>5</v>
      </c>
      <c r="N306" s="45" t="s">
        <v>284</v>
      </c>
      <c r="O306" s="45" t="s">
        <v>704</v>
      </c>
      <c r="P306" s="45" t="s">
        <v>43</v>
      </c>
      <c r="Q306" s="45">
        <v>0</v>
      </c>
      <c r="R306" s="45" t="s">
        <v>260</v>
      </c>
      <c r="S306" s="22">
        <v>0</v>
      </c>
      <c r="T306" s="22">
        <v>12000000</v>
      </c>
      <c r="U306" s="22">
        <f>+T306</f>
        <v>12000000</v>
      </c>
      <c r="V306" s="45" t="s">
        <v>32</v>
      </c>
      <c r="W306" s="45" t="s">
        <v>33</v>
      </c>
      <c r="X306" s="45" t="s">
        <v>456</v>
      </c>
      <c r="Y306" s="66">
        <v>3009133992</v>
      </c>
      <c r="Z306" s="51" t="s">
        <v>457</v>
      </c>
      <c r="AA306" s="45"/>
      <c r="AB306" s="45" t="s">
        <v>106</v>
      </c>
      <c r="AC306" s="45" t="s">
        <v>676</v>
      </c>
      <c r="AD306" s="45" t="s">
        <v>1683</v>
      </c>
      <c r="AE306" s="45"/>
      <c r="AF306" s="45"/>
    </row>
    <row r="307" spans="1:32" s="112" customFormat="1" ht="118.5" customHeight="1" x14ac:dyDescent="0.3">
      <c r="A307" s="45" t="s">
        <v>548</v>
      </c>
      <c r="B307" s="45" t="s">
        <v>106</v>
      </c>
      <c r="C307" s="33">
        <v>306</v>
      </c>
      <c r="D307" s="45">
        <v>78101800</v>
      </c>
      <c r="E307" s="45"/>
      <c r="F307" s="45"/>
      <c r="G307" s="45" t="s">
        <v>2224</v>
      </c>
      <c r="H307" s="45" t="s">
        <v>192</v>
      </c>
      <c r="I307" s="45"/>
      <c r="J307" s="45" t="s">
        <v>82</v>
      </c>
      <c r="K307" s="45">
        <v>10</v>
      </c>
      <c r="L307" s="45" t="s">
        <v>28</v>
      </c>
      <c r="M307" s="45">
        <v>3</v>
      </c>
      <c r="N307" s="45" t="s">
        <v>241</v>
      </c>
      <c r="O307" s="45" t="s">
        <v>704</v>
      </c>
      <c r="P307" s="45" t="s">
        <v>43</v>
      </c>
      <c r="Q307" s="45">
        <v>0</v>
      </c>
      <c r="R307" s="45" t="s">
        <v>31</v>
      </c>
      <c r="S307" s="22">
        <v>0</v>
      </c>
      <c r="T307" s="22">
        <v>56300000</v>
      </c>
      <c r="U307" s="22">
        <v>56300000</v>
      </c>
      <c r="V307" s="45" t="s">
        <v>32</v>
      </c>
      <c r="W307" s="45" t="s">
        <v>33</v>
      </c>
      <c r="X307" s="45" t="s">
        <v>456</v>
      </c>
      <c r="Y307" s="66">
        <v>3009133992</v>
      </c>
      <c r="Z307" s="51" t="s">
        <v>457</v>
      </c>
      <c r="AA307" s="45"/>
      <c r="AB307" s="45" t="s">
        <v>106</v>
      </c>
      <c r="AC307" s="45" t="s">
        <v>194</v>
      </c>
      <c r="AD307" s="45" t="s">
        <v>2315</v>
      </c>
      <c r="AE307" s="45"/>
      <c r="AF307" s="45"/>
    </row>
    <row r="308" spans="1:32" s="112" customFormat="1" ht="112.5" customHeight="1" x14ac:dyDescent="0.3">
      <c r="A308" s="45" t="s">
        <v>1337</v>
      </c>
      <c r="B308" s="45" t="s">
        <v>1338</v>
      </c>
      <c r="C308" s="33">
        <v>307</v>
      </c>
      <c r="D308" s="45">
        <v>80161500</v>
      </c>
      <c r="E308" s="45"/>
      <c r="F308" s="45"/>
      <c r="G308" s="45" t="s">
        <v>664</v>
      </c>
      <c r="H308" s="45" t="s">
        <v>26</v>
      </c>
      <c r="I308" s="45" t="s">
        <v>1339</v>
      </c>
      <c r="J308" s="45" t="s">
        <v>27</v>
      </c>
      <c r="K308" s="45">
        <v>1</v>
      </c>
      <c r="L308" s="45" t="s">
        <v>53</v>
      </c>
      <c r="M308" s="45">
        <v>4</v>
      </c>
      <c r="N308" s="45" t="s">
        <v>29</v>
      </c>
      <c r="O308" s="45" t="s">
        <v>702</v>
      </c>
      <c r="P308" s="45" t="s">
        <v>1340</v>
      </c>
      <c r="Q308" s="45">
        <v>0</v>
      </c>
      <c r="R308" s="45" t="s">
        <v>31</v>
      </c>
      <c r="S308" s="22">
        <v>12000000</v>
      </c>
      <c r="T308" s="22">
        <v>48000000</v>
      </c>
      <c r="U308" s="22">
        <v>48000000</v>
      </c>
      <c r="V308" s="45" t="s">
        <v>32</v>
      </c>
      <c r="W308" s="45" t="s">
        <v>33</v>
      </c>
      <c r="X308" s="45" t="s">
        <v>1341</v>
      </c>
      <c r="Y308" s="66">
        <v>3009133992</v>
      </c>
      <c r="Z308" s="51" t="s">
        <v>1342</v>
      </c>
      <c r="AA308" s="45"/>
      <c r="AB308" s="45" t="s">
        <v>1338</v>
      </c>
      <c r="AC308" s="45" t="s">
        <v>253</v>
      </c>
      <c r="AD308" s="45" t="s">
        <v>248</v>
      </c>
      <c r="AE308" s="45"/>
      <c r="AF308" s="45"/>
    </row>
    <row r="309" spans="1:32" s="112" customFormat="1" ht="69" x14ac:dyDescent="0.3">
      <c r="A309" s="45" t="s">
        <v>1343</v>
      </c>
      <c r="B309" s="45" t="s">
        <v>1338</v>
      </c>
      <c r="C309" s="33">
        <v>308</v>
      </c>
      <c r="D309" s="45">
        <v>80161500</v>
      </c>
      <c r="E309" s="45"/>
      <c r="F309" s="45"/>
      <c r="G309" s="45" t="s">
        <v>564</v>
      </c>
      <c r="H309" s="45" t="s">
        <v>26</v>
      </c>
      <c r="I309" s="45" t="s">
        <v>1344</v>
      </c>
      <c r="J309" s="45" t="s">
        <v>27</v>
      </c>
      <c r="K309" s="45">
        <v>1</v>
      </c>
      <c r="L309" s="45" t="s">
        <v>53</v>
      </c>
      <c r="M309" s="45">
        <v>4</v>
      </c>
      <c r="N309" s="45" t="s">
        <v>29</v>
      </c>
      <c r="O309" s="45" t="s">
        <v>702</v>
      </c>
      <c r="P309" s="45" t="s">
        <v>1340</v>
      </c>
      <c r="Q309" s="45">
        <v>0</v>
      </c>
      <c r="R309" s="45" t="s">
        <v>31</v>
      </c>
      <c r="S309" s="22">
        <v>11000000</v>
      </c>
      <c r="T309" s="22">
        <v>44000000</v>
      </c>
      <c r="U309" s="22">
        <v>44000000</v>
      </c>
      <c r="V309" s="45" t="s">
        <v>32</v>
      </c>
      <c r="W309" s="45" t="s">
        <v>33</v>
      </c>
      <c r="X309" s="45" t="s">
        <v>1341</v>
      </c>
      <c r="Y309" s="66">
        <v>3009133992</v>
      </c>
      <c r="Z309" s="51" t="s">
        <v>1342</v>
      </c>
      <c r="AA309" s="45"/>
      <c r="AB309" s="45" t="s">
        <v>1338</v>
      </c>
      <c r="AC309" s="45" t="s">
        <v>270</v>
      </c>
      <c r="AD309" s="45" t="s">
        <v>248</v>
      </c>
      <c r="AE309" s="45"/>
      <c r="AF309" s="45"/>
    </row>
    <row r="310" spans="1:32" s="120" customFormat="1" ht="82.8" x14ac:dyDescent="0.3">
      <c r="A310" s="45" t="s">
        <v>585</v>
      </c>
      <c r="B310" s="45" t="s">
        <v>172</v>
      </c>
      <c r="C310" s="33">
        <v>309</v>
      </c>
      <c r="D310" s="45" t="s">
        <v>262</v>
      </c>
      <c r="E310" s="45"/>
      <c r="F310" s="45"/>
      <c r="G310" s="45" t="s">
        <v>1463</v>
      </c>
      <c r="H310" s="45" t="s">
        <v>261</v>
      </c>
      <c r="I310" s="45"/>
      <c r="J310" s="45" t="s">
        <v>42</v>
      </c>
      <c r="K310" s="45">
        <v>3</v>
      </c>
      <c r="L310" s="45" t="s">
        <v>58</v>
      </c>
      <c r="M310" s="45">
        <v>1</v>
      </c>
      <c r="N310" s="45" t="s">
        <v>284</v>
      </c>
      <c r="O310" s="45" t="s">
        <v>704</v>
      </c>
      <c r="P310" s="45" t="s">
        <v>43</v>
      </c>
      <c r="Q310" s="45">
        <v>0</v>
      </c>
      <c r="R310" s="45" t="s">
        <v>31</v>
      </c>
      <c r="S310" s="22">
        <v>0</v>
      </c>
      <c r="T310" s="22">
        <v>30000000</v>
      </c>
      <c r="U310" s="22">
        <f>+T310</f>
        <v>30000000</v>
      </c>
      <c r="V310" s="45" t="s">
        <v>32</v>
      </c>
      <c r="W310" s="45" t="s">
        <v>33</v>
      </c>
      <c r="X310" s="45" t="s">
        <v>572</v>
      </c>
      <c r="Y310" s="66">
        <v>3009133992</v>
      </c>
      <c r="Z310" s="51" t="s">
        <v>573</v>
      </c>
      <c r="AA310" s="45"/>
      <c r="AB310" s="45" t="s">
        <v>172</v>
      </c>
      <c r="AC310" s="45" t="s">
        <v>203</v>
      </c>
      <c r="AD310" s="45" t="s">
        <v>1480</v>
      </c>
      <c r="AE310" s="45"/>
      <c r="AF310" s="45"/>
    </row>
    <row r="311" spans="1:32" s="120" customFormat="1" ht="82.8" x14ac:dyDescent="0.3">
      <c r="A311" s="5" t="s">
        <v>586</v>
      </c>
      <c r="B311" s="5" t="s">
        <v>172</v>
      </c>
      <c r="C311" s="6">
        <v>310</v>
      </c>
      <c r="D311" s="5" t="s">
        <v>262</v>
      </c>
      <c r="E311" s="5"/>
      <c r="F311" s="5"/>
      <c r="G311" s="5" t="s">
        <v>1036</v>
      </c>
      <c r="H311" s="5" t="s">
        <v>263</v>
      </c>
      <c r="I311" s="5"/>
      <c r="J311" s="5" t="s">
        <v>58</v>
      </c>
      <c r="K311" s="5">
        <v>4</v>
      </c>
      <c r="L311" s="5" t="s">
        <v>53</v>
      </c>
      <c r="M311" s="5">
        <v>1</v>
      </c>
      <c r="N311" s="5" t="s">
        <v>284</v>
      </c>
      <c r="O311" s="5" t="s">
        <v>704</v>
      </c>
      <c r="P311" s="5" t="s">
        <v>43</v>
      </c>
      <c r="Q311" s="5">
        <v>0</v>
      </c>
      <c r="R311" s="5" t="s">
        <v>31</v>
      </c>
      <c r="S311" s="37">
        <v>0</v>
      </c>
      <c r="T311" s="37">
        <v>10000000</v>
      </c>
      <c r="U311" s="37">
        <f>+T311</f>
        <v>10000000</v>
      </c>
      <c r="V311" s="5" t="s">
        <v>32</v>
      </c>
      <c r="W311" s="5" t="s">
        <v>33</v>
      </c>
      <c r="X311" s="5" t="s">
        <v>572</v>
      </c>
      <c r="Y311" s="14">
        <v>3009133992</v>
      </c>
      <c r="Z311" s="18" t="s">
        <v>573</v>
      </c>
      <c r="AA311" s="5"/>
      <c r="AB311" s="5" t="s">
        <v>172</v>
      </c>
      <c r="AC311" s="5" t="s">
        <v>269</v>
      </c>
      <c r="AD311" s="5" t="s">
        <v>1629</v>
      </c>
      <c r="AE311" s="5"/>
      <c r="AF311" s="5"/>
    </row>
    <row r="312" spans="1:32" s="120" customFormat="1" ht="151.80000000000001" x14ac:dyDescent="0.3">
      <c r="A312" s="45" t="s">
        <v>587</v>
      </c>
      <c r="B312" s="45" t="s">
        <v>172</v>
      </c>
      <c r="C312" s="33">
        <v>311</v>
      </c>
      <c r="D312" s="45" t="s">
        <v>1433</v>
      </c>
      <c r="E312" s="45"/>
      <c r="F312" s="45"/>
      <c r="G312" s="45" t="s">
        <v>1037</v>
      </c>
      <c r="H312" s="45" t="s">
        <v>265</v>
      </c>
      <c r="I312" s="45"/>
      <c r="J312" s="45" t="s">
        <v>60</v>
      </c>
      <c r="K312" s="45">
        <v>6</v>
      </c>
      <c r="L312" s="45" t="s">
        <v>62</v>
      </c>
      <c r="M312" s="45">
        <v>4</v>
      </c>
      <c r="N312" s="45" t="s">
        <v>111</v>
      </c>
      <c r="O312" s="45" t="s">
        <v>707</v>
      </c>
      <c r="P312" s="45" t="s">
        <v>43</v>
      </c>
      <c r="Q312" s="45">
        <v>0</v>
      </c>
      <c r="R312" s="45" t="s">
        <v>31</v>
      </c>
      <c r="S312" s="22"/>
      <c r="T312" s="22">
        <v>400000000</v>
      </c>
      <c r="U312" s="22">
        <f>+T312</f>
        <v>400000000</v>
      </c>
      <c r="V312" s="45" t="s">
        <v>32</v>
      </c>
      <c r="W312" s="45" t="s">
        <v>33</v>
      </c>
      <c r="X312" s="45" t="s">
        <v>572</v>
      </c>
      <c r="Y312" s="45">
        <v>3009133992</v>
      </c>
      <c r="Z312" s="51" t="s">
        <v>573</v>
      </c>
      <c r="AA312" s="45"/>
      <c r="AB312" s="45" t="s">
        <v>172</v>
      </c>
      <c r="AC312" s="45" t="s">
        <v>203</v>
      </c>
      <c r="AD312" s="45" t="s">
        <v>1825</v>
      </c>
      <c r="AE312" s="45"/>
      <c r="AF312" s="45"/>
    </row>
    <row r="313" spans="1:32" s="120" customFormat="1" ht="82.8" x14ac:dyDescent="0.3">
      <c r="A313" s="45" t="s">
        <v>588</v>
      </c>
      <c r="B313" s="45" t="s">
        <v>172</v>
      </c>
      <c r="C313" s="33">
        <v>312</v>
      </c>
      <c r="D313" s="45">
        <v>90121502</v>
      </c>
      <c r="E313" s="45"/>
      <c r="F313" s="45"/>
      <c r="G313" s="45" t="s">
        <v>1038</v>
      </c>
      <c r="H313" s="45" t="s">
        <v>204</v>
      </c>
      <c r="I313" s="45"/>
      <c r="J313" s="45" t="s">
        <v>53</v>
      </c>
      <c r="K313" s="45">
        <v>5</v>
      </c>
      <c r="L313" s="45" t="s">
        <v>28</v>
      </c>
      <c r="M313" s="45">
        <v>8</v>
      </c>
      <c r="N313" s="45" t="s">
        <v>264</v>
      </c>
      <c r="O313" s="45" t="s">
        <v>709</v>
      </c>
      <c r="P313" s="45" t="s">
        <v>310</v>
      </c>
      <c r="Q313" s="45">
        <v>1</v>
      </c>
      <c r="R313" s="45" t="s">
        <v>574</v>
      </c>
      <c r="S313" s="22">
        <v>0</v>
      </c>
      <c r="T313" s="22">
        <v>1100000000</v>
      </c>
      <c r="U313" s="22">
        <v>1100000000</v>
      </c>
      <c r="V313" s="45" t="s">
        <v>32</v>
      </c>
      <c r="W313" s="45" t="s">
        <v>33</v>
      </c>
      <c r="X313" s="45" t="s">
        <v>572</v>
      </c>
      <c r="Y313" s="66">
        <v>3009133992</v>
      </c>
      <c r="Z313" s="51" t="s">
        <v>573</v>
      </c>
      <c r="AA313" s="45"/>
      <c r="AB313" s="45" t="s">
        <v>172</v>
      </c>
      <c r="AC313" s="45" t="s">
        <v>675</v>
      </c>
      <c r="AD313" s="45" t="s">
        <v>1517</v>
      </c>
      <c r="AE313" s="45"/>
      <c r="AF313" s="45"/>
    </row>
    <row r="314" spans="1:32" s="120" customFormat="1" ht="69" x14ac:dyDescent="0.3">
      <c r="A314" s="45" t="s">
        <v>589</v>
      </c>
      <c r="B314" s="45" t="s">
        <v>172</v>
      </c>
      <c r="C314" s="33">
        <v>313</v>
      </c>
      <c r="D314" s="45">
        <v>80161500</v>
      </c>
      <c r="E314" s="45"/>
      <c r="F314" s="45"/>
      <c r="G314" s="45" t="s">
        <v>1039</v>
      </c>
      <c r="H314" s="45" t="s">
        <v>737</v>
      </c>
      <c r="I314" s="45" t="s">
        <v>41</v>
      </c>
      <c r="J314" s="45" t="s">
        <v>42</v>
      </c>
      <c r="K314" s="45">
        <v>3</v>
      </c>
      <c r="L314" s="45" t="s">
        <v>28</v>
      </c>
      <c r="M314" s="45">
        <v>9.5</v>
      </c>
      <c r="N314" s="45" t="s">
        <v>29</v>
      </c>
      <c r="O314" s="45" t="s">
        <v>702</v>
      </c>
      <c r="P314" s="45" t="s">
        <v>43</v>
      </c>
      <c r="Q314" s="45">
        <v>0</v>
      </c>
      <c r="R314" s="45" t="s">
        <v>31</v>
      </c>
      <c r="S314" s="22">
        <v>6500000</v>
      </c>
      <c r="T314" s="22">
        <f>+M314*S314</f>
        <v>61750000</v>
      </c>
      <c r="U314" s="22">
        <f>+T314</f>
        <v>61750000</v>
      </c>
      <c r="V314" s="45" t="s">
        <v>32</v>
      </c>
      <c r="W314" s="45" t="s">
        <v>33</v>
      </c>
      <c r="X314" s="45" t="s">
        <v>572</v>
      </c>
      <c r="Y314" s="66">
        <v>3009133992</v>
      </c>
      <c r="Z314" s="51" t="s">
        <v>573</v>
      </c>
      <c r="AA314" s="45"/>
      <c r="AB314" s="45" t="s">
        <v>172</v>
      </c>
      <c r="AC314" s="45" t="s">
        <v>270</v>
      </c>
      <c r="AD314" s="45" t="s">
        <v>1481</v>
      </c>
      <c r="AE314" s="45"/>
      <c r="AF314" s="45"/>
    </row>
    <row r="315" spans="1:32" s="120" customFormat="1" ht="55.2" x14ac:dyDescent="0.3">
      <c r="A315" s="45" t="s">
        <v>1345</v>
      </c>
      <c r="B315" s="45" t="s">
        <v>172</v>
      </c>
      <c r="C315" s="33">
        <v>314</v>
      </c>
      <c r="D315" s="45">
        <v>80161500</v>
      </c>
      <c r="E315" s="45"/>
      <c r="F315" s="45"/>
      <c r="G315" s="45" t="s">
        <v>575</v>
      </c>
      <c r="H315" s="45" t="s">
        <v>737</v>
      </c>
      <c r="I315" s="45" t="s">
        <v>1346</v>
      </c>
      <c r="J315" s="45" t="s">
        <v>27</v>
      </c>
      <c r="K315" s="66">
        <v>1</v>
      </c>
      <c r="L315" s="45" t="s">
        <v>53</v>
      </c>
      <c r="M315" s="45">
        <v>4</v>
      </c>
      <c r="N315" s="45" t="s">
        <v>29</v>
      </c>
      <c r="O315" s="45" t="s">
        <v>702</v>
      </c>
      <c r="P315" s="45" t="s">
        <v>43</v>
      </c>
      <c r="Q315" s="45">
        <v>0</v>
      </c>
      <c r="R315" s="45" t="s">
        <v>31</v>
      </c>
      <c r="S315" s="22">
        <v>7000000</v>
      </c>
      <c r="T315" s="22">
        <v>28000000</v>
      </c>
      <c r="U315" s="22">
        <v>28000000</v>
      </c>
      <c r="V315" s="45" t="s">
        <v>32</v>
      </c>
      <c r="W315" s="45" t="s">
        <v>33</v>
      </c>
      <c r="X315" s="45" t="s">
        <v>572</v>
      </c>
      <c r="Y315" s="66">
        <v>3009133992</v>
      </c>
      <c r="Z315" s="51" t="s">
        <v>573</v>
      </c>
      <c r="AA315" s="45"/>
      <c r="AB315" s="45" t="s">
        <v>172</v>
      </c>
      <c r="AC315" s="45" t="s">
        <v>270</v>
      </c>
      <c r="AD315" s="45" t="s">
        <v>248</v>
      </c>
      <c r="AE315" s="45"/>
      <c r="AF315" s="45"/>
    </row>
    <row r="316" spans="1:32" s="120" customFormat="1" ht="82.8" x14ac:dyDescent="0.3">
      <c r="A316" s="5" t="s">
        <v>590</v>
      </c>
      <c r="B316" s="5" t="s">
        <v>172</v>
      </c>
      <c r="C316" s="6">
        <v>315</v>
      </c>
      <c r="D316" s="5">
        <v>80161500</v>
      </c>
      <c r="E316" s="5"/>
      <c r="F316" s="5"/>
      <c r="G316" s="5" t="s">
        <v>1040</v>
      </c>
      <c r="H316" s="5" t="s">
        <v>34</v>
      </c>
      <c r="I316" s="5" t="s">
        <v>41</v>
      </c>
      <c r="J316" s="5" t="s">
        <v>60</v>
      </c>
      <c r="K316" s="5">
        <v>6</v>
      </c>
      <c r="L316" s="5" t="s">
        <v>28</v>
      </c>
      <c r="M316" s="5">
        <v>6.5</v>
      </c>
      <c r="N316" s="5" t="s">
        <v>29</v>
      </c>
      <c r="O316" s="5" t="s">
        <v>702</v>
      </c>
      <c r="P316" s="5" t="s">
        <v>43</v>
      </c>
      <c r="Q316" s="5">
        <v>0</v>
      </c>
      <c r="R316" s="5" t="s">
        <v>31</v>
      </c>
      <c r="S316" s="37">
        <v>4500000</v>
      </c>
      <c r="T316" s="37">
        <f>+S316*M316</f>
        <v>29250000</v>
      </c>
      <c r="U316" s="37">
        <f>+T316</f>
        <v>29250000</v>
      </c>
      <c r="V316" s="5" t="s">
        <v>32</v>
      </c>
      <c r="W316" s="5" t="s">
        <v>33</v>
      </c>
      <c r="X316" s="5" t="s">
        <v>572</v>
      </c>
      <c r="Y316" s="14">
        <v>3009133992</v>
      </c>
      <c r="Z316" s="18" t="s">
        <v>573</v>
      </c>
      <c r="AA316" s="5"/>
      <c r="AB316" s="5" t="s">
        <v>172</v>
      </c>
      <c r="AC316" s="5" t="s">
        <v>270</v>
      </c>
      <c r="AD316" s="5" t="s">
        <v>1947</v>
      </c>
      <c r="AE316" s="5"/>
      <c r="AF316" s="5"/>
    </row>
    <row r="317" spans="1:32" s="120" customFormat="1" ht="165.6" x14ac:dyDescent="0.3">
      <c r="A317" s="5" t="s">
        <v>591</v>
      </c>
      <c r="B317" s="5" t="s">
        <v>172</v>
      </c>
      <c r="C317" s="6">
        <v>316</v>
      </c>
      <c r="D317" s="5">
        <v>81112501</v>
      </c>
      <c r="E317" s="5"/>
      <c r="F317" s="5"/>
      <c r="G317" s="5" t="s">
        <v>1041</v>
      </c>
      <c r="H317" s="5" t="s">
        <v>205</v>
      </c>
      <c r="I317" s="5"/>
      <c r="J317" s="5" t="s">
        <v>39</v>
      </c>
      <c r="K317" s="5">
        <v>9</v>
      </c>
      <c r="L317" s="5" t="s">
        <v>36</v>
      </c>
      <c r="M317" s="5">
        <v>1</v>
      </c>
      <c r="N317" s="5" t="s">
        <v>95</v>
      </c>
      <c r="O317" s="5" t="s">
        <v>702</v>
      </c>
      <c r="P317" s="5" t="s">
        <v>43</v>
      </c>
      <c r="Q317" s="5">
        <v>0</v>
      </c>
      <c r="R317" s="5" t="s">
        <v>31</v>
      </c>
      <c r="S317" s="37">
        <v>0</v>
      </c>
      <c r="T317" s="37">
        <v>5000000</v>
      </c>
      <c r="U317" s="37">
        <v>5000000</v>
      </c>
      <c r="V317" s="5" t="s">
        <v>32</v>
      </c>
      <c r="W317" s="5" t="s">
        <v>33</v>
      </c>
      <c r="X317" s="5" t="s">
        <v>572</v>
      </c>
      <c r="Y317" s="14">
        <v>3009133992</v>
      </c>
      <c r="Z317" s="18" t="s">
        <v>573</v>
      </c>
      <c r="AA317" s="5"/>
      <c r="AB317" s="5" t="s">
        <v>172</v>
      </c>
      <c r="AC317" s="5" t="s">
        <v>606</v>
      </c>
      <c r="AD317" s="5" t="s">
        <v>2270</v>
      </c>
      <c r="AE317" s="5"/>
      <c r="AF317" s="5"/>
    </row>
    <row r="318" spans="1:32" s="120" customFormat="1" ht="138" x14ac:dyDescent="0.3">
      <c r="A318" s="45" t="s">
        <v>592</v>
      </c>
      <c r="B318" s="45" t="s">
        <v>172</v>
      </c>
      <c r="C318" s="33">
        <v>317</v>
      </c>
      <c r="D318" s="45">
        <v>84121804</v>
      </c>
      <c r="E318" s="45"/>
      <c r="F318" s="45"/>
      <c r="G318" s="45" t="s">
        <v>1042</v>
      </c>
      <c r="H318" s="45" t="s">
        <v>267</v>
      </c>
      <c r="I318" s="45"/>
      <c r="J318" s="45" t="s">
        <v>82</v>
      </c>
      <c r="K318" s="45">
        <v>10</v>
      </c>
      <c r="L318" s="45" t="s">
        <v>62</v>
      </c>
      <c r="M318" s="45">
        <v>1</v>
      </c>
      <c r="N318" s="45" t="s">
        <v>241</v>
      </c>
      <c r="O318" s="45" t="s">
        <v>704</v>
      </c>
      <c r="P318" s="45" t="s">
        <v>43</v>
      </c>
      <c r="Q318" s="45">
        <v>0</v>
      </c>
      <c r="R318" s="45" t="s">
        <v>31</v>
      </c>
      <c r="S318" s="22">
        <v>0</v>
      </c>
      <c r="T318" s="22">
        <v>34000000</v>
      </c>
      <c r="U318" s="22">
        <v>34000000</v>
      </c>
      <c r="V318" s="45" t="s">
        <v>32</v>
      </c>
      <c r="W318" s="45" t="s">
        <v>33</v>
      </c>
      <c r="X318" s="45" t="s">
        <v>572</v>
      </c>
      <c r="Y318" s="66">
        <v>3009133992</v>
      </c>
      <c r="Z318" s="51" t="s">
        <v>573</v>
      </c>
      <c r="AA318" s="45"/>
      <c r="AB318" s="45" t="s">
        <v>172</v>
      </c>
      <c r="AC318" s="45" t="s">
        <v>206</v>
      </c>
      <c r="AD318" s="45" t="s">
        <v>2316</v>
      </c>
      <c r="AE318" s="45"/>
      <c r="AF318" s="45"/>
    </row>
    <row r="319" spans="1:32" s="120" customFormat="1" ht="110.4" x14ac:dyDescent="0.3">
      <c r="A319" s="45" t="s">
        <v>593</v>
      </c>
      <c r="B319" s="45" t="s">
        <v>172</v>
      </c>
      <c r="C319" s="33">
        <v>318</v>
      </c>
      <c r="D319" s="45">
        <v>85122201</v>
      </c>
      <c r="E319" s="45"/>
      <c r="F319" s="45"/>
      <c r="G319" s="45" t="s">
        <v>1043</v>
      </c>
      <c r="H319" s="45" t="s">
        <v>207</v>
      </c>
      <c r="I319" s="45"/>
      <c r="J319" s="45" t="s">
        <v>58</v>
      </c>
      <c r="K319" s="45">
        <v>4</v>
      </c>
      <c r="L319" s="45" t="s">
        <v>28</v>
      </c>
      <c r="M319" s="45">
        <v>8</v>
      </c>
      <c r="N319" s="45" t="s">
        <v>208</v>
      </c>
      <c r="O319" s="45" t="s">
        <v>705</v>
      </c>
      <c r="P319" s="45" t="s">
        <v>43</v>
      </c>
      <c r="Q319" s="45">
        <v>0</v>
      </c>
      <c r="R319" s="45" t="s">
        <v>31</v>
      </c>
      <c r="S319" s="22">
        <v>0</v>
      </c>
      <c r="T319" s="22">
        <v>71500000</v>
      </c>
      <c r="U319" s="22">
        <v>71500000</v>
      </c>
      <c r="V319" s="45" t="s">
        <v>32</v>
      </c>
      <c r="W319" s="45" t="s">
        <v>33</v>
      </c>
      <c r="X319" s="45" t="s">
        <v>572</v>
      </c>
      <c r="Y319" s="66">
        <v>3009133992</v>
      </c>
      <c r="Z319" s="51" t="s">
        <v>573</v>
      </c>
      <c r="AA319" s="45"/>
      <c r="AB319" s="45" t="s">
        <v>172</v>
      </c>
      <c r="AC319" s="45" t="s">
        <v>209</v>
      </c>
      <c r="AD319" s="45" t="s">
        <v>1518</v>
      </c>
      <c r="AE319" s="45"/>
      <c r="AF319" s="45"/>
    </row>
    <row r="320" spans="1:32" s="120" customFormat="1" ht="165.6" x14ac:dyDescent="0.3">
      <c r="A320" s="45" t="s">
        <v>594</v>
      </c>
      <c r="B320" s="45" t="s">
        <v>172</v>
      </c>
      <c r="C320" s="33">
        <v>319</v>
      </c>
      <c r="D320" s="45" t="s">
        <v>2361</v>
      </c>
      <c r="E320" s="45"/>
      <c r="F320" s="45"/>
      <c r="G320" s="45" t="s">
        <v>1044</v>
      </c>
      <c r="H320" s="45" t="s">
        <v>268</v>
      </c>
      <c r="I320" s="45"/>
      <c r="J320" s="45" t="s">
        <v>82</v>
      </c>
      <c r="K320" s="45">
        <v>10</v>
      </c>
      <c r="L320" s="45" t="s">
        <v>28</v>
      </c>
      <c r="M320" s="45">
        <v>3</v>
      </c>
      <c r="N320" s="45" t="s">
        <v>193</v>
      </c>
      <c r="O320" s="45" t="s">
        <v>704</v>
      </c>
      <c r="P320" s="45" t="s">
        <v>43</v>
      </c>
      <c r="Q320" s="45">
        <v>0</v>
      </c>
      <c r="R320" s="45" t="s">
        <v>31</v>
      </c>
      <c r="S320" s="22">
        <v>0</v>
      </c>
      <c r="T320" s="22">
        <v>50000000</v>
      </c>
      <c r="U320" s="22">
        <v>50000000</v>
      </c>
      <c r="V320" s="45" t="s">
        <v>32</v>
      </c>
      <c r="W320" s="45" t="s">
        <v>33</v>
      </c>
      <c r="X320" s="45" t="s">
        <v>572</v>
      </c>
      <c r="Y320" s="66">
        <v>3009133992</v>
      </c>
      <c r="Z320" s="51" t="s">
        <v>573</v>
      </c>
      <c r="AA320" s="45"/>
      <c r="AB320" s="45" t="s">
        <v>172</v>
      </c>
      <c r="AC320" s="45" t="s">
        <v>271</v>
      </c>
      <c r="AD320" s="45" t="s">
        <v>2362</v>
      </c>
      <c r="AE320" s="45"/>
      <c r="AF320" s="45"/>
    </row>
    <row r="321" spans="1:16379" s="120" customFormat="1" ht="165.6" x14ac:dyDescent="0.3">
      <c r="A321" s="45" t="s">
        <v>217</v>
      </c>
      <c r="B321" s="45" t="s">
        <v>172</v>
      </c>
      <c r="C321" s="33">
        <v>320</v>
      </c>
      <c r="D321" s="45" t="s">
        <v>211</v>
      </c>
      <c r="E321" s="45"/>
      <c r="F321" s="45"/>
      <c r="G321" s="45" t="s">
        <v>1462</v>
      </c>
      <c r="H321" s="45" t="s">
        <v>212</v>
      </c>
      <c r="I321" s="45"/>
      <c r="J321" s="45" t="s">
        <v>36</v>
      </c>
      <c r="K321" s="45">
        <v>8</v>
      </c>
      <c r="L321" s="45" t="s">
        <v>62</v>
      </c>
      <c r="M321" s="45">
        <v>3</v>
      </c>
      <c r="N321" s="45" t="s">
        <v>111</v>
      </c>
      <c r="O321" s="45" t="s">
        <v>707</v>
      </c>
      <c r="P321" s="45" t="s">
        <v>43</v>
      </c>
      <c r="Q321" s="45">
        <v>0</v>
      </c>
      <c r="R321" s="45" t="s">
        <v>31</v>
      </c>
      <c r="S321" s="22"/>
      <c r="T321" s="22">
        <v>350000000</v>
      </c>
      <c r="U321" s="22">
        <f>+T321</f>
        <v>350000000</v>
      </c>
      <c r="V321" s="45" t="s">
        <v>32</v>
      </c>
      <c r="W321" s="45" t="s">
        <v>33</v>
      </c>
      <c r="X321" s="45" t="s">
        <v>572</v>
      </c>
      <c r="Y321" s="45">
        <v>3009133992</v>
      </c>
      <c r="Z321" s="51" t="s">
        <v>573</v>
      </c>
      <c r="AA321" s="45"/>
      <c r="AB321" s="45" t="s">
        <v>172</v>
      </c>
      <c r="AC321" s="45" t="s">
        <v>271</v>
      </c>
      <c r="AD321" s="45" t="s">
        <v>2181</v>
      </c>
      <c r="AE321" s="45"/>
      <c r="AF321" s="45"/>
    </row>
    <row r="322" spans="1:16379" s="112" customFormat="1" ht="55.2" x14ac:dyDescent="0.3">
      <c r="A322" s="45" t="s">
        <v>628</v>
      </c>
      <c r="B322" s="45" t="s">
        <v>130</v>
      </c>
      <c r="C322" s="33">
        <v>321</v>
      </c>
      <c r="D322" s="45">
        <v>24141504</v>
      </c>
      <c r="E322" s="45"/>
      <c r="F322" s="45"/>
      <c r="G322" s="45" t="s">
        <v>1045</v>
      </c>
      <c r="H322" s="45" t="s">
        <v>173</v>
      </c>
      <c r="I322" s="45"/>
      <c r="J322" s="45" t="s">
        <v>53</v>
      </c>
      <c r="K322" s="45">
        <v>5</v>
      </c>
      <c r="L322" s="45" t="s">
        <v>144</v>
      </c>
      <c r="M322" s="45">
        <v>2</v>
      </c>
      <c r="N322" s="45" t="s">
        <v>95</v>
      </c>
      <c r="O322" s="45" t="s">
        <v>702</v>
      </c>
      <c r="P322" s="45" t="s">
        <v>43</v>
      </c>
      <c r="Q322" s="45">
        <v>0</v>
      </c>
      <c r="R322" s="45" t="s">
        <v>31</v>
      </c>
      <c r="S322" s="22">
        <v>0</v>
      </c>
      <c r="T322" s="22">
        <v>80000000</v>
      </c>
      <c r="U322" s="22">
        <f>+T322</f>
        <v>80000000</v>
      </c>
      <c r="V322" s="45" t="s">
        <v>32</v>
      </c>
      <c r="W322" s="45" t="s">
        <v>33</v>
      </c>
      <c r="X322" s="45" t="s">
        <v>773</v>
      </c>
      <c r="Y322" s="66">
        <v>3009133992</v>
      </c>
      <c r="Z322" s="51" t="s">
        <v>742</v>
      </c>
      <c r="AA322" s="45"/>
      <c r="AB322" s="45" t="s">
        <v>130</v>
      </c>
      <c r="AC322" s="45" t="s">
        <v>631</v>
      </c>
      <c r="AD322" s="45" t="s">
        <v>1604</v>
      </c>
      <c r="AE322" s="45"/>
      <c r="AF322" s="45"/>
    </row>
    <row r="323" spans="1:16379" s="113" customFormat="1" ht="167.25" customHeight="1" x14ac:dyDescent="0.3">
      <c r="A323" s="45" t="s">
        <v>1347</v>
      </c>
      <c r="B323" s="45" t="s">
        <v>130</v>
      </c>
      <c r="C323" s="33">
        <v>322</v>
      </c>
      <c r="D323" s="45" t="s">
        <v>174</v>
      </c>
      <c r="E323" s="45"/>
      <c r="F323" s="45"/>
      <c r="G323" s="45" t="s">
        <v>635</v>
      </c>
      <c r="H323" s="45" t="s">
        <v>26</v>
      </c>
      <c r="I323" s="45" t="s">
        <v>1348</v>
      </c>
      <c r="J323" s="45" t="s">
        <v>27</v>
      </c>
      <c r="K323" s="45">
        <v>1</v>
      </c>
      <c r="L323" s="45" t="s">
        <v>53</v>
      </c>
      <c r="M323" s="45">
        <v>4</v>
      </c>
      <c r="N323" s="45" t="s">
        <v>29</v>
      </c>
      <c r="O323" s="45" t="s">
        <v>702</v>
      </c>
      <c r="P323" s="45" t="s">
        <v>43</v>
      </c>
      <c r="Q323" s="45">
        <v>0</v>
      </c>
      <c r="R323" s="45" t="s">
        <v>31</v>
      </c>
      <c r="S323" s="22">
        <v>8000000</v>
      </c>
      <c r="T323" s="22">
        <v>32000000</v>
      </c>
      <c r="U323" s="22">
        <v>32000000</v>
      </c>
      <c r="V323" s="45" t="s">
        <v>32</v>
      </c>
      <c r="W323" s="45" t="s">
        <v>33</v>
      </c>
      <c r="X323" s="45" t="s">
        <v>156</v>
      </c>
      <c r="Y323" s="66">
        <v>3009133992</v>
      </c>
      <c r="Z323" s="51" t="s">
        <v>157</v>
      </c>
      <c r="AA323" s="45"/>
      <c r="AB323" s="45" t="s">
        <v>130</v>
      </c>
      <c r="AC323" s="45" t="s">
        <v>270</v>
      </c>
      <c r="AD323" s="45" t="s">
        <v>248</v>
      </c>
      <c r="AE323" s="45"/>
      <c r="AF323" s="45"/>
    </row>
    <row r="324" spans="1:16379" s="113" customFormat="1" ht="150" customHeight="1" x14ac:dyDescent="0.3">
      <c r="A324" s="5" t="s">
        <v>629</v>
      </c>
      <c r="B324" s="5" t="s">
        <v>130</v>
      </c>
      <c r="C324" s="6">
        <v>323</v>
      </c>
      <c r="D324" s="5" t="s">
        <v>174</v>
      </c>
      <c r="E324" s="5"/>
      <c r="F324" s="5"/>
      <c r="G324" s="5" t="s">
        <v>1046</v>
      </c>
      <c r="H324" s="5" t="s">
        <v>26</v>
      </c>
      <c r="I324" s="5" t="s">
        <v>41</v>
      </c>
      <c r="J324" s="5" t="s">
        <v>53</v>
      </c>
      <c r="K324" s="5">
        <v>5</v>
      </c>
      <c r="L324" s="5" t="s">
        <v>39</v>
      </c>
      <c r="M324" s="5">
        <v>4</v>
      </c>
      <c r="N324" s="5" t="s">
        <v>29</v>
      </c>
      <c r="O324" s="5" t="s">
        <v>702</v>
      </c>
      <c r="P324" s="5" t="s">
        <v>43</v>
      </c>
      <c r="Q324" s="5">
        <v>0</v>
      </c>
      <c r="R324" s="5" t="s">
        <v>31</v>
      </c>
      <c r="S324" s="37">
        <v>9500000</v>
      </c>
      <c r="T324" s="37">
        <f>+M324*S324</f>
        <v>38000000</v>
      </c>
      <c r="U324" s="37">
        <f>+T324</f>
        <v>38000000</v>
      </c>
      <c r="V324" s="5" t="s">
        <v>32</v>
      </c>
      <c r="W324" s="5" t="s">
        <v>33</v>
      </c>
      <c r="X324" s="5" t="s">
        <v>156</v>
      </c>
      <c r="Y324" s="14">
        <v>3009133992</v>
      </c>
      <c r="Z324" s="18" t="s">
        <v>157</v>
      </c>
      <c r="AA324" s="5"/>
      <c r="AB324" s="5" t="s">
        <v>130</v>
      </c>
      <c r="AC324" s="5" t="s">
        <v>253</v>
      </c>
      <c r="AD324" s="5" t="s">
        <v>1629</v>
      </c>
      <c r="AE324" s="5"/>
      <c r="AF324" s="5"/>
    </row>
    <row r="325" spans="1:16379" s="112" customFormat="1" ht="129" customHeight="1" x14ac:dyDescent="0.3">
      <c r="A325" s="5" t="s">
        <v>630</v>
      </c>
      <c r="B325" s="5" t="s">
        <v>130</v>
      </c>
      <c r="C325" s="6">
        <v>324</v>
      </c>
      <c r="D325" s="5" t="s">
        <v>174</v>
      </c>
      <c r="E325" s="5"/>
      <c r="F325" s="5"/>
      <c r="G325" s="5" t="s">
        <v>1047</v>
      </c>
      <c r="H325" s="5" t="s">
        <v>26</v>
      </c>
      <c r="I325" s="5" t="s">
        <v>41</v>
      </c>
      <c r="J325" s="5" t="s">
        <v>53</v>
      </c>
      <c r="K325" s="5">
        <v>5</v>
      </c>
      <c r="L325" s="5" t="s">
        <v>39</v>
      </c>
      <c r="M325" s="5">
        <v>4</v>
      </c>
      <c r="N325" s="5" t="s">
        <v>29</v>
      </c>
      <c r="O325" s="5" t="s">
        <v>702</v>
      </c>
      <c r="P325" s="5" t="s">
        <v>43</v>
      </c>
      <c r="Q325" s="5">
        <v>0</v>
      </c>
      <c r="R325" s="5" t="s">
        <v>31</v>
      </c>
      <c r="S325" s="37">
        <v>9500000</v>
      </c>
      <c r="T325" s="37">
        <f>+M325*S325</f>
        <v>38000000</v>
      </c>
      <c r="U325" s="37">
        <f>+T325</f>
        <v>38000000</v>
      </c>
      <c r="V325" s="5" t="s">
        <v>32</v>
      </c>
      <c r="W325" s="5" t="s">
        <v>33</v>
      </c>
      <c r="X325" s="5" t="s">
        <v>156</v>
      </c>
      <c r="Y325" s="14">
        <v>3009133992</v>
      </c>
      <c r="Z325" s="18" t="s">
        <v>157</v>
      </c>
      <c r="AA325" s="5"/>
      <c r="AB325" s="5" t="s">
        <v>130</v>
      </c>
      <c r="AC325" s="5" t="s">
        <v>253</v>
      </c>
      <c r="AD325" s="5" t="s">
        <v>1629</v>
      </c>
      <c r="AE325" s="5"/>
      <c r="AF325" s="5"/>
    </row>
    <row r="326" spans="1:16379" s="112" customFormat="1" ht="104.25" customHeight="1" x14ac:dyDescent="0.3">
      <c r="A326" s="45" t="s">
        <v>1349</v>
      </c>
      <c r="B326" s="45" t="s">
        <v>130</v>
      </c>
      <c r="C326" s="33">
        <v>325</v>
      </c>
      <c r="D326" s="45">
        <v>80161500</v>
      </c>
      <c r="E326" s="45"/>
      <c r="F326" s="45"/>
      <c r="G326" s="45" t="s">
        <v>635</v>
      </c>
      <c r="H326" s="45" t="s">
        <v>26</v>
      </c>
      <c r="I326" s="45" t="s">
        <v>1350</v>
      </c>
      <c r="J326" s="45" t="s">
        <v>27</v>
      </c>
      <c r="K326" s="45">
        <v>1</v>
      </c>
      <c r="L326" s="45" t="s">
        <v>53</v>
      </c>
      <c r="M326" s="45">
        <v>4</v>
      </c>
      <c r="N326" s="45" t="s">
        <v>29</v>
      </c>
      <c r="O326" s="45" t="s">
        <v>702</v>
      </c>
      <c r="P326" s="45" t="s">
        <v>43</v>
      </c>
      <c r="Q326" s="45">
        <v>0</v>
      </c>
      <c r="R326" s="45" t="s">
        <v>31</v>
      </c>
      <c r="S326" s="22">
        <v>4000000</v>
      </c>
      <c r="T326" s="22">
        <v>16000000</v>
      </c>
      <c r="U326" s="22">
        <v>16000000</v>
      </c>
      <c r="V326" s="45" t="s">
        <v>32</v>
      </c>
      <c r="W326" s="45" t="s">
        <v>33</v>
      </c>
      <c r="X326" s="45" t="s">
        <v>156</v>
      </c>
      <c r="Y326" s="66">
        <v>3009133992</v>
      </c>
      <c r="Z326" s="51" t="s">
        <v>157</v>
      </c>
      <c r="AA326" s="45"/>
      <c r="AB326" s="45" t="s">
        <v>130</v>
      </c>
      <c r="AC326" s="45" t="s">
        <v>270</v>
      </c>
      <c r="AD326" s="45" t="s">
        <v>248</v>
      </c>
      <c r="AE326" s="45"/>
      <c r="AF326" s="45"/>
    </row>
    <row r="327" spans="1:16379" s="113" customFormat="1" ht="162" customHeight="1" x14ac:dyDescent="0.3">
      <c r="A327" s="9" t="s">
        <v>717</v>
      </c>
      <c r="B327" s="9" t="s">
        <v>106</v>
      </c>
      <c r="C327" s="10">
        <v>326</v>
      </c>
      <c r="D327" s="9" t="s">
        <v>715</v>
      </c>
      <c r="E327" s="9"/>
      <c r="F327" s="9"/>
      <c r="G327" s="9" t="s">
        <v>1542</v>
      </c>
      <c r="H327" s="9" t="s">
        <v>202</v>
      </c>
      <c r="I327" s="9" t="s">
        <v>76</v>
      </c>
      <c r="J327" s="9" t="s">
        <v>53</v>
      </c>
      <c r="K327" s="9">
        <v>5</v>
      </c>
      <c r="L327" s="9" t="s">
        <v>62</v>
      </c>
      <c r="M327" s="9">
        <v>4</v>
      </c>
      <c r="N327" s="9" t="s">
        <v>208</v>
      </c>
      <c r="O327" s="9" t="s">
        <v>705</v>
      </c>
      <c r="P327" s="9" t="s">
        <v>43</v>
      </c>
      <c r="Q327" s="9">
        <v>0</v>
      </c>
      <c r="R327" s="9" t="s">
        <v>57</v>
      </c>
      <c r="S327" s="38"/>
      <c r="T327" s="38">
        <v>640575000</v>
      </c>
      <c r="U327" s="38">
        <v>640575000</v>
      </c>
      <c r="V327" s="9" t="s">
        <v>32</v>
      </c>
      <c r="W327" s="9" t="s">
        <v>33</v>
      </c>
      <c r="X327" s="9" t="s">
        <v>697</v>
      </c>
      <c r="Y327" s="9">
        <v>3009133992</v>
      </c>
      <c r="Z327" s="16" t="s">
        <v>239</v>
      </c>
      <c r="AA327" s="9"/>
      <c r="AB327" s="9" t="s">
        <v>106</v>
      </c>
      <c r="AC327" s="9" t="s">
        <v>569</v>
      </c>
      <c r="AD327" s="9" t="s">
        <v>2165</v>
      </c>
      <c r="AE327" s="9"/>
      <c r="AF327" s="9"/>
    </row>
    <row r="328" spans="1:16379" s="113" customFormat="1" ht="170.25" customHeight="1" x14ac:dyDescent="0.3">
      <c r="A328" s="45" t="s">
        <v>718</v>
      </c>
      <c r="B328" s="45" t="s">
        <v>106</v>
      </c>
      <c r="C328" s="33">
        <v>327</v>
      </c>
      <c r="D328" s="45" t="s">
        <v>1448</v>
      </c>
      <c r="E328" s="45"/>
      <c r="F328" s="45"/>
      <c r="G328" s="45" t="s">
        <v>2359</v>
      </c>
      <c r="H328" s="45" t="s">
        <v>202</v>
      </c>
      <c r="I328" s="45" t="s">
        <v>76</v>
      </c>
      <c r="J328" s="45" t="s">
        <v>82</v>
      </c>
      <c r="K328" s="45">
        <v>10</v>
      </c>
      <c r="L328" s="45" t="s">
        <v>62</v>
      </c>
      <c r="M328" s="45">
        <v>2</v>
      </c>
      <c r="N328" s="45" t="s">
        <v>241</v>
      </c>
      <c r="O328" s="45" t="s">
        <v>704</v>
      </c>
      <c r="P328" s="45" t="s">
        <v>43</v>
      </c>
      <c r="Q328" s="45">
        <v>0</v>
      </c>
      <c r="R328" s="45" t="s">
        <v>57</v>
      </c>
      <c r="S328" s="22">
        <v>0</v>
      </c>
      <c r="T328" s="22">
        <v>64000000</v>
      </c>
      <c r="U328" s="22">
        <v>64000000</v>
      </c>
      <c r="V328" s="45" t="s">
        <v>32</v>
      </c>
      <c r="W328" s="45" t="s">
        <v>33</v>
      </c>
      <c r="X328" s="45" t="s">
        <v>2261</v>
      </c>
      <c r="Y328" s="66">
        <v>3009133992</v>
      </c>
      <c r="Z328" s="54" t="s">
        <v>2262</v>
      </c>
      <c r="AA328" s="45"/>
      <c r="AB328" s="45" t="s">
        <v>106</v>
      </c>
      <c r="AC328" s="45" t="s">
        <v>569</v>
      </c>
      <c r="AD328" s="45" t="s">
        <v>2360</v>
      </c>
      <c r="AE328" s="45"/>
      <c r="AF328" s="45"/>
    </row>
    <row r="329" spans="1:16379" s="112" customFormat="1" ht="170.25" customHeight="1" x14ac:dyDescent="0.3">
      <c r="A329" s="5" t="s">
        <v>719</v>
      </c>
      <c r="B329" s="5" t="s">
        <v>106</v>
      </c>
      <c r="C329" s="6">
        <v>328</v>
      </c>
      <c r="D329" s="5" t="s">
        <v>716</v>
      </c>
      <c r="E329" s="5"/>
      <c r="F329" s="5"/>
      <c r="G329" s="5" t="s">
        <v>1048</v>
      </c>
      <c r="H329" s="5" t="s">
        <v>175</v>
      </c>
      <c r="I329" s="5" t="s">
        <v>76</v>
      </c>
      <c r="J329" s="5" t="s">
        <v>42</v>
      </c>
      <c r="K329" s="5">
        <v>3</v>
      </c>
      <c r="L329" s="5" t="s">
        <v>28</v>
      </c>
      <c r="M329" s="5">
        <v>10</v>
      </c>
      <c r="N329" s="5" t="s">
        <v>208</v>
      </c>
      <c r="O329" s="5" t="s">
        <v>705</v>
      </c>
      <c r="P329" s="7" t="s">
        <v>310</v>
      </c>
      <c r="Q329" s="5">
        <v>1</v>
      </c>
      <c r="R329" s="5" t="s">
        <v>31</v>
      </c>
      <c r="S329" s="37"/>
      <c r="T329" s="37">
        <v>208480872</v>
      </c>
      <c r="U329" s="37">
        <v>208480872</v>
      </c>
      <c r="V329" s="5" t="s">
        <v>32</v>
      </c>
      <c r="W329" s="5" t="s">
        <v>33</v>
      </c>
      <c r="X329" s="5" t="s">
        <v>234</v>
      </c>
      <c r="Y329" s="5">
        <v>3009133992</v>
      </c>
      <c r="Z329" s="18" t="s">
        <v>249</v>
      </c>
      <c r="AA329" s="5"/>
      <c r="AB329" s="5" t="s">
        <v>106</v>
      </c>
      <c r="AC329" s="5" t="s">
        <v>176</v>
      </c>
      <c r="AD329" s="5" t="s">
        <v>1436</v>
      </c>
      <c r="AE329" s="5"/>
      <c r="AF329" s="5"/>
    </row>
    <row r="330" spans="1:16379" s="112" customFormat="1" ht="108.75" customHeight="1" x14ac:dyDescent="0.3">
      <c r="A330" s="5" t="s">
        <v>720</v>
      </c>
      <c r="B330" s="5" t="s">
        <v>106</v>
      </c>
      <c r="C330" s="6">
        <v>329</v>
      </c>
      <c r="D330" s="5">
        <v>80131502</v>
      </c>
      <c r="E330" s="5"/>
      <c r="F330" s="5"/>
      <c r="G330" s="5" t="s">
        <v>1049</v>
      </c>
      <c r="H330" s="5" t="s">
        <v>179</v>
      </c>
      <c r="I330" s="5"/>
      <c r="J330" s="5" t="s">
        <v>58</v>
      </c>
      <c r="K330" s="5">
        <v>4</v>
      </c>
      <c r="L330" s="5" t="s">
        <v>28</v>
      </c>
      <c r="M330" s="5">
        <v>8</v>
      </c>
      <c r="N330" s="5" t="s">
        <v>29</v>
      </c>
      <c r="O330" s="5" t="s">
        <v>702</v>
      </c>
      <c r="P330" s="5" t="s">
        <v>43</v>
      </c>
      <c r="Q330" s="5">
        <v>0</v>
      </c>
      <c r="R330" s="5" t="s">
        <v>31</v>
      </c>
      <c r="S330" s="37">
        <f>+T330/8</f>
        <v>375000</v>
      </c>
      <c r="T330" s="37">
        <v>3000000</v>
      </c>
      <c r="U330" s="37">
        <f>+T330</f>
        <v>3000000</v>
      </c>
      <c r="V330" s="5" t="s">
        <v>32</v>
      </c>
      <c r="W330" s="5" t="s">
        <v>33</v>
      </c>
      <c r="X330" s="5" t="s">
        <v>1580</v>
      </c>
      <c r="Y330" s="14">
        <v>3009133992</v>
      </c>
      <c r="Z330" s="18" t="s">
        <v>769</v>
      </c>
      <c r="AA330" s="5"/>
      <c r="AB330" s="5" t="s">
        <v>106</v>
      </c>
      <c r="AC330" s="5" t="s">
        <v>274</v>
      </c>
      <c r="AD330" s="5" t="s">
        <v>1751</v>
      </c>
      <c r="AE330" s="5"/>
      <c r="AF330" s="5"/>
    </row>
    <row r="331" spans="1:16379" s="112" customFormat="1" ht="126.75" customHeight="1" x14ac:dyDescent="0.3">
      <c r="A331" s="45" t="s">
        <v>1351</v>
      </c>
      <c r="B331" s="45" t="s">
        <v>96</v>
      </c>
      <c r="C331" s="33">
        <v>330</v>
      </c>
      <c r="D331" s="45" t="s">
        <v>107</v>
      </c>
      <c r="E331" s="45"/>
      <c r="F331" s="45"/>
      <c r="G331" s="45" t="s">
        <v>373</v>
      </c>
      <c r="H331" s="45" t="s">
        <v>26</v>
      </c>
      <c r="I331" s="45" t="s">
        <v>374</v>
      </c>
      <c r="J331" s="45" t="s">
        <v>27</v>
      </c>
      <c r="K331" s="45">
        <v>1</v>
      </c>
      <c r="L331" s="45" t="s">
        <v>28</v>
      </c>
      <c r="M331" s="45">
        <v>11</v>
      </c>
      <c r="N331" s="45" t="s">
        <v>29</v>
      </c>
      <c r="O331" s="45" t="s">
        <v>702</v>
      </c>
      <c r="P331" s="45" t="s">
        <v>43</v>
      </c>
      <c r="Q331" s="45">
        <v>0</v>
      </c>
      <c r="R331" s="45" t="s">
        <v>57</v>
      </c>
      <c r="S331" s="22">
        <v>11000000</v>
      </c>
      <c r="T331" s="22">
        <v>121000000</v>
      </c>
      <c r="U331" s="22">
        <v>121000000</v>
      </c>
      <c r="V331" s="45" t="s">
        <v>32</v>
      </c>
      <c r="W331" s="3" t="s">
        <v>33</v>
      </c>
      <c r="X331" s="45" t="s">
        <v>97</v>
      </c>
      <c r="Y331" s="66">
        <v>3009133992</v>
      </c>
      <c r="Z331" s="51" t="s">
        <v>98</v>
      </c>
      <c r="AA331" s="45"/>
      <c r="AB331" s="45" t="s">
        <v>96</v>
      </c>
      <c r="AC331" s="45" t="s">
        <v>570</v>
      </c>
      <c r="AD331" s="45" t="s">
        <v>1352</v>
      </c>
      <c r="AE331" s="45"/>
      <c r="AF331" s="45"/>
    </row>
    <row r="332" spans="1:16379" s="112" customFormat="1" ht="69" x14ac:dyDescent="0.3">
      <c r="A332" s="5" t="s">
        <v>745</v>
      </c>
      <c r="B332" s="5" t="s">
        <v>37</v>
      </c>
      <c r="C332" s="6">
        <v>331</v>
      </c>
      <c r="D332" s="6">
        <v>80161500</v>
      </c>
      <c r="E332" s="5"/>
      <c r="F332" s="5"/>
      <c r="G332" s="5" t="s">
        <v>774</v>
      </c>
      <c r="H332" s="5" t="s">
        <v>256</v>
      </c>
      <c r="I332" s="5" t="s">
        <v>728</v>
      </c>
      <c r="J332" s="5" t="s">
        <v>53</v>
      </c>
      <c r="K332" s="5">
        <v>5</v>
      </c>
      <c r="L332" s="5" t="s">
        <v>39</v>
      </c>
      <c r="M332" s="5">
        <v>4</v>
      </c>
      <c r="N332" s="5" t="s">
        <v>29</v>
      </c>
      <c r="O332" s="5" t="s">
        <v>702</v>
      </c>
      <c r="P332" s="5" t="s">
        <v>43</v>
      </c>
      <c r="Q332" s="5">
        <v>0</v>
      </c>
      <c r="R332" s="5" t="s">
        <v>31</v>
      </c>
      <c r="S332" s="37">
        <v>4000000</v>
      </c>
      <c r="T332" s="37">
        <f>+M332*S332</f>
        <v>16000000</v>
      </c>
      <c r="U332" s="37">
        <f>+T332</f>
        <v>16000000</v>
      </c>
      <c r="V332" s="5" t="s">
        <v>32</v>
      </c>
      <c r="W332" s="7" t="s">
        <v>33</v>
      </c>
      <c r="X332" s="5" t="s">
        <v>38</v>
      </c>
      <c r="Y332" s="14">
        <v>3009133992</v>
      </c>
      <c r="Z332" s="18" t="s">
        <v>259</v>
      </c>
      <c r="AA332" s="5"/>
      <c r="AB332" s="5" t="s">
        <v>37</v>
      </c>
      <c r="AC332" s="5" t="s">
        <v>253</v>
      </c>
      <c r="AD332" s="5" t="s">
        <v>1821</v>
      </c>
      <c r="AE332" s="5"/>
      <c r="AF332" s="5"/>
    </row>
    <row r="333" spans="1:16379" s="112" customFormat="1" ht="90.75" customHeight="1" x14ac:dyDescent="0.3">
      <c r="A333" s="45" t="s">
        <v>1353</v>
      </c>
      <c r="B333" s="45" t="s">
        <v>37</v>
      </c>
      <c r="C333" s="33">
        <v>332</v>
      </c>
      <c r="D333" s="45" t="s">
        <v>654</v>
      </c>
      <c r="E333" s="45"/>
      <c r="F333" s="45"/>
      <c r="G333" s="45" t="s">
        <v>775</v>
      </c>
      <c r="H333" s="45" t="s">
        <v>256</v>
      </c>
      <c r="I333" s="45" t="s">
        <v>1354</v>
      </c>
      <c r="J333" s="45" t="s">
        <v>50</v>
      </c>
      <c r="K333" s="45">
        <v>2</v>
      </c>
      <c r="L333" s="45" t="s">
        <v>144</v>
      </c>
      <c r="M333" s="45">
        <v>4</v>
      </c>
      <c r="N333" s="45" t="s">
        <v>29</v>
      </c>
      <c r="O333" s="45" t="s">
        <v>702</v>
      </c>
      <c r="P333" s="45" t="s">
        <v>43</v>
      </c>
      <c r="Q333" s="45">
        <v>0</v>
      </c>
      <c r="R333" s="45" t="s">
        <v>31</v>
      </c>
      <c r="S333" s="22">
        <v>4000000</v>
      </c>
      <c r="T333" s="22">
        <v>16000000</v>
      </c>
      <c r="U333" s="22">
        <v>16000000</v>
      </c>
      <c r="V333" s="45" t="s">
        <v>32</v>
      </c>
      <c r="W333" s="3" t="s">
        <v>33</v>
      </c>
      <c r="X333" s="45" t="s">
        <v>38</v>
      </c>
      <c r="Y333" s="66">
        <v>3009133992</v>
      </c>
      <c r="Z333" s="51" t="s">
        <v>259</v>
      </c>
      <c r="AA333" s="45"/>
      <c r="AB333" s="45" t="s">
        <v>37</v>
      </c>
      <c r="AC333" s="45" t="s">
        <v>253</v>
      </c>
      <c r="AD333" s="45" t="s">
        <v>729</v>
      </c>
      <c r="AE333" s="45"/>
      <c r="AF333" s="45"/>
    </row>
    <row r="334" spans="1:16379" s="112" customFormat="1" ht="120.75" customHeight="1" x14ac:dyDescent="0.3">
      <c r="A334" s="45" t="s">
        <v>1355</v>
      </c>
      <c r="B334" s="45" t="s">
        <v>48</v>
      </c>
      <c r="C334" s="33">
        <v>333</v>
      </c>
      <c r="D334" s="45">
        <v>80161504</v>
      </c>
      <c r="E334" s="45"/>
      <c r="F334" s="45"/>
      <c r="G334" s="45" t="s">
        <v>776</v>
      </c>
      <c r="H334" s="45" t="s">
        <v>1356</v>
      </c>
      <c r="I334" s="45" t="s">
        <v>41</v>
      </c>
      <c r="J334" s="45" t="s">
        <v>50</v>
      </c>
      <c r="K334" s="45">
        <v>2</v>
      </c>
      <c r="L334" s="45" t="s">
        <v>28</v>
      </c>
      <c r="M334" s="45">
        <v>10.5</v>
      </c>
      <c r="N334" s="45" t="s">
        <v>29</v>
      </c>
      <c r="O334" s="45" t="s">
        <v>702</v>
      </c>
      <c r="P334" s="45" t="s">
        <v>30</v>
      </c>
      <c r="Q334" s="45">
        <v>1</v>
      </c>
      <c r="R334" s="45" t="s">
        <v>57</v>
      </c>
      <c r="S334" s="22">
        <v>2500000</v>
      </c>
      <c r="T334" s="22">
        <v>26250000</v>
      </c>
      <c r="U334" s="22">
        <v>26250000</v>
      </c>
      <c r="V334" s="45" t="s">
        <v>32</v>
      </c>
      <c r="W334" s="3" t="s">
        <v>33</v>
      </c>
      <c r="X334" s="45" t="s">
        <v>38</v>
      </c>
      <c r="Y334" s="66">
        <v>3009133992</v>
      </c>
      <c r="Z334" s="51" t="s">
        <v>259</v>
      </c>
      <c r="AA334" s="45"/>
      <c r="AB334" s="45" t="s">
        <v>48</v>
      </c>
      <c r="AC334" s="45" t="s">
        <v>568</v>
      </c>
      <c r="AD334" s="45" t="s">
        <v>729</v>
      </c>
      <c r="AE334" s="45"/>
      <c r="AF334" s="45"/>
    </row>
    <row r="335" spans="1:16379" s="112" customFormat="1" ht="89.25" customHeight="1" x14ac:dyDescent="0.3">
      <c r="A335" s="45" t="s">
        <v>1357</v>
      </c>
      <c r="B335" s="45" t="s">
        <v>48</v>
      </c>
      <c r="C335" s="33">
        <v>334</v>
      </c>
      <c r="D335" s="45">
        <v>80161504</v>
      </c>
      <c r="E335" s="45"/>
      <c r="F335" s="45"/>
      <c r="G335" s="45" t="s">
        <v>777</v>
      </c>
      <c r="H335" s="45" t="s">
        <v>1356</v>
      </c>
      <c r="I335" s="45" t="s">
        <v>41</v>
      </c>
      <c r="J335" s="45" t="s">
        <v>50</v>
      </c>
      <c r="K335" s="45">
        <v>2</v>
      </c>
      <c r="L335" s="45" t="s">
        <v>28</v>
      </c>
      <c r="M335" s="45">
        <v>10.5</v>
      </c>
      <c r="N335" s="45" t="s">
        <v>29</v>
      </c>
      <c r="O335" s="45" t="s">
        <v>702</v>
      </c>
      <c r="P335" s="45" t="s">
        <v>30</v>
      </c>
      <c r="Q335" s="45">
        <v>1</v>
      </c>
      <c r="R335" s="45" t="s">
        <v>57</v>
      </c>
      <c r="S335" s="22">
        <v>2500000</v>
      </c>
      <c r="T335" s="22">
        <v>26250000</v>
      </c>
      <c r="U335" s="22">
        <v>26250000</v>
      </c>
      <c r="V335" s="45" t="s">
        <v>32</v>
      </c>
      <c r="W335" s="3" t="s">
        <v>33</v>
      </c>
      <c r="X335" s="45" t="s">
        <v>38</v>
      </c>
      <c r="Y335" s="66">
        <v>3009133992</v>
      </c>
      <c r="Z335" s="51" t="s">
        <v>259</v>
      </c>
      <c r="AA335" s="45"/>
      <c r="AB335" s="45" t="s">
        <v>48</v>
      </c>
      <c r="AC335" s="45" t="s">
        <v>568</v>
      </c>
      <c r="AD335" s="45" t="s">
        <v>729</v>
      </c>
      <c r="AE335" s="45"/>
      <c r="AF335" s="45"/>
      <c r="AG335" s="110"/>
      <c r="AH335" s="110"/>
      <c r="AI335" s="110"/>
      <c r="AJ335" s="110"/>
      <c r="AK335" s="110"/>
      <c r="AL335" s="110"/>
      <c r="AM335" s="110"/>
      <c r="AN335" s="110"/>
      <c r="AO335" s="110"/>
      <c r="AP335" s="110"/>
      <c r="AQ335" s="110"/>
      <c r="AR335" s="110"/>
      <c r="AS335" s="110"/>
      <c r="AT335" s="110"/>
      <c r="AU335" s="110"/>
      <c r="AV335" s="110"/>
      <c r="AW335" s="110"/>
      <c r="AX335" s="110"/>
      <c r="AY335" s="110"/>
      <c r="AZ335" s="110"/>
      <c r="BA335" s="110"/>
      <c r="BB335" s="110"/>
      <c r="BC335" s="110"/>
      <c r="BD335" s="110"/>
      <c r="BE335" s="110"/>
      <c r="BF335" s="110"/>
      <c r="BG335" s="110"/>
      <c r="BH335" s="110"/>
      <c r="BI335" s="110"/>
      <c r="BJ335" s="110"/>
      <c r="BK335" s="110"/>
      <c r="BL335" s="110"/>
      <c r="BM335" s="110"/>
      <c r="BN335" s="110"/>
      <c r="BO335" s="110"/>
      <c r="BP335" s="110"/>
      <c r="BQ335" s="110"/>
      <c r="BR335" s="110"/>
      <c r="BS335" s="110"/>
      <c r="BT335" s="110"/>
      <c r="BU335" s="110"/>
      <c r="BV335" s="110"/>
      <c r="BW335" s="110"/>
      <c r="BX335" s="110"/>
      <c r="BY335" s="110"/>
      <c r="BZ335" s="110"/>
      <c r="CA335" s="110"/>
      <c r="CB335" s="110"/>
      <c r="CC335" s="110"/>
      <c r="CD335" s="110"/>
      <c r="CE335" s="110"/>
      <c r="CF335" s="110"/>
      <c r="CG335" s="110"/>
      <c r="CH335" s="110"/>
      <c r="CI335" s="110"/>
      <c r="CJ335" s="110"/>
      <c r="CK335" s="110"/>
      <c r="CL335" s="110"/>
      <c r="CM335" s="110"/>
      <c r="CN335" s="110"/>
      <c r="CO335" s="110"/>
      <c r="CP335" s="110"/>
      <c r="CQ335" s="110"/>
      <c r="CR335" s="110"/>
      <c r="CS335" s="110"/>
      <c r="CT335" s="110"/>
      <c r="CU335" s="110"/>
      <c r="CV335" s="110"/>
      <c r="CW335" s="110"/>
      <c r="CX335" s="110"/>
      <c r="CY335" s="110"/>
      <c r="CZ335" s="110"/>
      <c r="DA335" s="110"/>
      <c r="DB335" s="110"/>
      <c r="DC335" s="110"/>
      <c r="DD335" s="110"/>
      <c r="DE335" s="110"/>
      <c r="DF335" s="110"/>
      <c r="DG335" s="110"/>
      <c r="DH335" s="110"/>
      <c r="DI335" s="110"/>
      <c r="DJ335" s="110"/>
      <c r="DK335" s="110"/>
      <c r="DL335" s="110"/>
      <c r="DM335" s="110"/>
      <c r="DN335" s="110"/>
      <c r="DO335" s="110"/>
      <c r="DP335" s="110"/>
      <c r="DQ335" s="110"/>
      <c r="DR335" s="110"/>
      <c r="DS335" s="110"/>
      <c r="DT335" s="110"/>
      <c r="DU335" s="110"/>
      <c r="DV335" s="110"/>
      <c r="DW335" s="110"/>
      <c r="DX335" s="110"/>
      <c r="DY335" s="110"/>
      <c r="DZ335" s="110"/>
      <c r="EA335" s="110"/>
      <c r="EB335" s="110"/>
      <c r="EC335" s="110"/>
      <c r="ED335" s="110"/>
      <c r="EE335" s="110"/>
      <c r="EF335" s="110"/>
      <c r="EG335" s="110"/>
      <c r="EH335" s="110"/>
      <c r="EI335" s="110"/>
      <c r="EJ335" s="110"/>
      <c r="EK335" s="110"/>
      <c r="EL335" s="110"/>
      <c r="EM335" s="110"/>
      <c r="EN335" s="110"/>
      <c r="EO335" s="110"/>
      <c r="EP335" s="110"/>
      <c r="EQ335" s="110"/>
      <c r="ER335" s="110"/>
      <c r="ES335" s="110"/>
      <c r="ET335" s="110"/>
      <c r="EU335" s="110"/>
      <c r="EV335" s="110"/>
      <c r="EW335" s="110"/>
      <c r="EX335" s="110"/>
      <c r="EY335" s="110"/>
      <c r="EZ335" s="110"/>
      <c r="FA335" s="110"/>
      <c r="FB335" s="110"/>
      <c r="FC335" s="110"/>
      <c r="FD335" s="110"/>
      <c r="FE335" s="110"/>
      <c r="FF335" s="110"/>
      <c r="FG335" s="110"/>
      <c r="FH335" s="110"/>
      <c r="FI335" s="110"/>
      <c r="FJ335" s="110"/>
      <c r="FK335" s="110"/>
      <c r="FL335" s="110"/>
      <c r="FM335" s="110"/>
      <c r="FN335" s="110"/>
      <c r="FO335" s="110"/>
      <c r="FP335" s="110"/>
      <c r="FQ335" s="110"/>
      <c r="FR335" s="110"/>
      <c r="FS335" s="110"/>
      <c r="FT335" s="110"/>
      <c r="FU335" s="110"/>
      <c r="FV335" s="110"/>
      <c r="FW335" s="110"/>
      <c r="FX335" s="110"/>
      <c r="FY335" s="110"/>
      <c r="FZ335" s="110"/>
      <c r="GA335" s="110"/>
      <c r="GB335" s="110"/>
      <c r="GC335" s="110"/>
      <c r="GD335" s="110"/>
      <c r="GE335" s="110"/>
      <c r="GF335" s="110"/>
      <c r="GG335" s="110"/>
      <c r="GH335" s="110"/>
      <c r="GI335" s="110"/>
      <c r="GJ335" s="110"/>
      <c r="GK335" s="110"/>
      <c r="GL335" s="110"/>
      <c r="GM335" s="110"/>
      <c r="GN335" s="110"/>
      <c r="GO335" s="110"/>
      <c r="GP335" s="110"/>
      <c r="GQ335" s="110"/>
      <c r="GR335" s="110"/>
      <c r="GS335" s="110"/>
      <c r="GT335" s="110"/>
      <c r="GU335" s="110"/>
      <c r="GV335" s="110"/>
      <c r="GW335" s="110"/>
      <c r="GX335" s="110"/>
      <c r="GY335" s="110"/>
      <c r="GZ335" s="110"/>
      <c r="HA335" s="110"/>
      <c r="HB335" s="110"/>
      <c r="HC335" s="110"/>
      <c r="HD335" s="110"/>
      <c r="HE335" s="110"/>
      <c r="HF335" s="110"/>
      <c r="HG335" s="110"/>
      <c r="HH335" s="110"/>
      <c r="HI335" s="110"/>
      <c r="HJ335" s="110"/>
      <c r="HK335" s="110"/>
      <c r="HL335" s="110"/>
      <c r="HM335" s="110"/>
      <c r="HN335" s="110"/>
      <c r="HO335" s="110"/>
      <c r="HP335" s="110"/>
      <c r="HQ335" s="110"/>
      <c r="HR335" s="110"/>
      <c r="HS335" s="110"/>
      <c r="HT335" s="110"/>
      <c r="HU335" s="110"/>
      <c r="HV335" s="110"/>
      <c r="HW335" s="110"/>
      <c r="HX335" s="110"/>
      <c r="HY335" s="110"/>
      <c r="HZ335" s="110"/>
      <c r="IA335" s="110"/>
      <c r="IB335" s="110"/>
      <c r="IC335" s="110"/>
      <c r="ID335" s="110"/>
      <c r="IE335" s="110"/>
      <c r="IF335" s="110"/>
      <c r="IG335" s="110"/>
      <c r="IH335" s="110"/>
      <c r="II335" s="110"/>
      <c r="IJ335" s="110"/>
      <c r="IK335" s="110"/>
      <c r="IL335" s="110"/>
      <c r="IM335" s="110"/>
      <c r="IN335" s="110"/>
      <c r="IO335" s="110"/>
      <c r="IP335" s="110"/>
      <c r="IQ335" s="110"/>
      <c r="IR335" s="110"/>
      <c r="IS335" s="110"/>
      <c r="IT335" s="110"/>
      <c r="IU335" s="110"/>
      <c r="IV335" s="110"/>
      <c r="IW335" s="110"/>
      <c r="IX335" s="110"/>
      <c r="IY335" s="110"/>
      <c r="IZ335" s="110"/>
      <c r="JA335" s="110"/>
      <c r="JB335" s="110"/>
      <c r="JC335" s="110"/>
      <c r="JD335" s="110"/>
      <c r="JE335" s="110"/>
      <c r="JF335" s="110"/>
      <c r="JG335" s="110"/>
      <c r="JH335" s="110"/>
      <c r="JI335" s="110"/>
      <c r="JJ335" s="110"/>
      <c r="JK335" s="110"/>
      <c r="JL335" s="110"/>
      <c r="JM335" s="110"/>
      <c r="JN335" s="110"/>
      <c r="JO335" s="110"/>
      <c r="JP335" s="110"/>
      <c r="JQ335" s="110"/>
      <c r="JR335" s="110"/>
      <c r="JS335" s="110"/>
      <c r="JT335" s="110"/>
      <c r="JU335" s="110"/>
      <c r="JV335" s="110"/>
      <c r="JW335" s="110"/>
      <c r="JX335" s="110"/>
      <c r="JY335" s="110"/>
      <c r="JZ335" s="110"/>
      <c r="KA335" s="110"/>
      <c r="KB335" s="110"/>
      <c r="KC335" s="110"/>
      <c r="KD335" s="110"/>
      <c r="KE335" s="110"/>
      <c r="KF335" s="110"/>
      <c r="KG335" s="110"/>
      <c r="KH335" s="110"/>
      <c r="KI335" s="110"/>
      <c r="KJ335" s="110"/>
      <c r="KK335" s="110"/>
      <c r="KL335" s="110"/>
      <c r="KM335" s="110"/>
      <c r="KN335" s="110"/>
      <c r="KO335" s="110"/>
      <c r="KP335" s="110"/>
      <c r="KQ335" s="110"/>
      <c r="KR335" s="110"/>
      <c r="KS335" s="110"/>
      <c r="KT335" s="110"/>
      <c r="KU335" s="110"/>
      <c r="KV335" s="110"/>
      <c r="KW335" s="110"/>
      <c r="KX335" s="110"/>
      <c r="KY335" s="110"/>
      <c r="KZ335" s="110"/>
      <c r="LA335" s="110"/>
      <c r="LB335" s="110"/>
      <c r="LC335" s="110"/>
      <c r="LD335" s="110"/>
      <c r="LE335" s="110"/>
      <c r="LF335" s="110"/>
      <c r="LG335" s="110"/>
      <c r="LH335" s="110"/>
      <c r="LI335" s="110"/>
      <c r="LJ335" s="110"/>
      <c r="LK335" s="110"/>
      <c r="LL335" s="110"/>
      <c r="LM335" s="110"/>
      <c r="LN335" s="110"/>
      <c r="LO335" s="110"/>
      <c r="LP335" s="110"/>
      <c r="LQ335" s="110"/>
      <c r="LR335" s="110"/>
      <c r="LS335" s="110"/>
      <c r="LT335" s="110"/>
      <c r="LU335" s="110"/>
      <c r="LV335" s="110"/>
      <c r="LW335" s="110"/>
      <c r="LX335" s="110"/>
      <c r="LY335" s="110"/>
      <c r="LZ335" s="110"/>
      <c r="MA335" s="110"/>
      <c r="MB335" s="110"/>
      <c r="MC335" s="110"/>
      <c r="MD335" s="110"/>
      <c r="ME335" s="110"/>
      <c r="MF335" s="110"/>
      <c r="MG335" s="110"/>
      <c r="MH335" s="110"/>
      <c r="MI335" s="110"/>
      <c r="MJ335" s="110"/>
      <c r="MK335" s="110"/>
      <c r="ML335" s="110"/>
      <c r="MM335" s="110"/>
      <c r="MN335" s="110"/>
      <c r="MO335" s="110"/>
      <c r="MP335" s="110"/>
      <c r="MQ335" s="110"/>
      <c r="MR335" s="110"/>
      <c r="MS335" s="110"/>
      <c r="MT335" s="110"/>
      <c r="MU335" s="110"/>
      <c r="MV335" s="110"/>
      <c r="MW335" s="110"/>
      <c r="MX335" s="110"/>
      <c r="MY335" s="110"/>
      <c r="MZ335" s="110"/>
      <c r="NA335" s="110"/>
      <c r="NB335" s="110"/>
      <c r="NC335" s="110"/>
      <c r="ND335" s="110"/>
      <c r="NE335" s="110"/>
      <c r="NF335" s="110"/>
      <c r="NG335" s="110"/>
      <c r="NH335" s="110"/>
      <c r="NI335" s="110"/>
      <c r="NJ335" s="110"/>
      <c r="NK335" s="110"/>
      <c r="NL335" s="110"/>
      <c r="NM335" s="110"/>
      <c r="NN335" s="110"/>
      <c r="NO335" s="110"/>
      <c r="NP335" s="110"/>
      <c r="NQ335" s="110"/>
      <c r="NR335" s="110"/>
      <c r="NS335" s="110"/>
      <c r="NT335" s="110"/>
      <c r="NU335" s="110"/>
      <c r="NV335" s="110"/>
      <c r="NW335" s="110"/>
      <c r="NX335" s="110"/>
      <c r="NY335" s="110"/>
      <c r="NZ335" s="110"/>
      <c r="OA335" s="110"/>
      <c r="OB335" s="110"/>
      <c r="OC335" s="110"/>
      <c r="OD335" s="110"/>
      <c r="OE335" s="110"/>
      <c r="OF335" s="110"/>
      <c r="OG335" s="110"/>
      <c r="OH335" s="110"/>
      <c r="OI335" s="110"/>
      <c r="OJ335" s="110"/>
      <c r="OK335" s="110"/>
      <c r="OL335" s="110"/>
      <c r="OM335" s="110"/>
      <c r="ON335" s="110"/>
      <c r="OO335" s="110"/>
      <c r="OP335" s="110"/>
      <c r="OQ335" s="110"/>
      <c r="OR335" s="110"/>
      <c r="OS335" s="110"/>
      <c r="OT335" s="110"/>
      <c r="OU335" s="110"/>
      <c r="OV335" s="110"/>
      <c r="OW335" s="110"/>
      <c r="OX335" s="110"/>
      <c r="OY335" s="110"/>
      <c r="OZ335" s="110"/>
      <c r="PA335" s="110"/>
      <c r="PB335" s="110"/>
      <c r="PC335" s="110"/>
      <c r="PD335" s="110"/>
      <c r="PE335" s="110"/>
      <c r="PF335" s="110"/>
      <c r="PG335" s="110"/>
      <c r="PH335" s="110"/>
      <c r="PI335" s="110"/>
      <c r="PJ335" s="110"/>
      <c r="PK335" s="110"/>
      <c r="PL335" s="110"/>
      <c r="PM335" s="110"/>
      <c r="PN335" s="110"/>
      <c r="PO335" s="110"/>
      <c r="PP335" s="110"/>
      <c r="PQ335" s="110"/>
      <c r="PR335" s="110"/>
      <c r="PS335" s="110"/>
      <c r="PT335" s="110"/>
      <c r="PU335" s="110"/>
      <c r="PV335" s="110"/>
      <c r="PW335" s="110"/>
      <c r="PX335" s="110"/>
      <c r="PY335" s="110"/>
      <c r="PZ335" s="110"/>
      <c r="QA335" s="110"/>
      <c r="QB335" s="110"/>
      <c r="QC335" s="110"/>
      <c r="QD335" s="110"/>
      <c r="QE335" s="110"/>
      <c r="QF335" s="110"/>
      <c r="QG335" s="110"/>
      <c r="QH335" s="110"/>
      <c r="QI335" s="110"/>
      <c r="QJ335" s="110"/>
      <c r="QK335" s="110"/>
      <c r="QL335" s="110"/>
      <c r="QM335" s="110"/>
      <c r="QN335" s="110"/>
      <c r="QO335" s="110"/>
      <c r="QP335" s="110"/>
      <c r="QQ335" s="110"/>
      <c r="QR335" s="110"/>
      <c r="QS335" s="110"/>
      <c r="QT335" s="110"/>
      <c r="QU335" s="110"/>
      <c r="QV335" s="110"/>
      <c r="QW335" s="110"/>
      <c r="QX335" s="110"/>
      <c r="QY335" s="110"/>
      <c r="QZ335" s="110"/>
      <c r="RA335" s="110"/>
      <c r="RB335" s="110"/>
      <c r="RC335" s="110"/>
      <c r="RD335" s="110"/>
      <c r="RE335" s="110"/>
      <c r="RF335" s="110"/>
      <c r="RG335" s="110"/>
      <c r="RH335" s="110"/>
      <c r="RI335" s="110"/>
      <c r="RJ335" s="110"/>
      <c r="RK335" s="110"/>
      <c r="RL335" s="110"/>
      <c r="RM335" s="110"/>
      <c r="RN335" s="110"/>
      <c r="RO335" s="110"/>
      <c r="RP335" s="110"/>
      <c r="RQ335" s="110"/>
      <c r="RR335" s="110"/>
      <c r="RS335" s="110"/>
      <c r="RT335" s="110"/>
      <c r="RU335" s="110"/>
      <c r="RV335" s="110"/>
      <c r="RW335" s="110"/>
      <c r="RX335" s="110"/>
      <c r="RY335" s="110"/>
      <c r="RZ335" s="110"/>
      <c r="SA335" s="110"/>
      <c r="SB335" s="110"/>
      <c r="SC335" s="110"/>
      <c r="SD335" s="110"/>
      <c r="SE335" s="110"/>
      <c r="SF335" s="110"/>
      <c r="SG335" s="110"/>
      <c r="SH335" s="110"/>
      <c r="SI335" s="110"/>
      <c r="SJ335" s="110"/>
      <c r="SK335" s="110"/>
      <c r="SL335" s="110"/>
      <c r="SM335" s="110"/>
      <c r="SN335" s="110"/>
      <c r="SO335" s="110"/>
      <c r="SP335" s="110"/>
      <c r="SQ335" s="110"/>
      <c r="SR335" s="110"/>
      <c r="SS335" s="110"/>
      <c r="ST335" s="110"/>
      <c r="SU335" s="110"/>
      <c r="SV335" s="110"/>
      <c r="SW335" s="110"/>
      <c r="SX335" s="110"/>
      <c r="SY335" s="110"/>
      <c r="SZ335" s="110"/>
      <c r="TA335" s="110"/>
      <c r="TB335" s="110"/>
      <c r="TC335" s="110"/>
      <c r="TD335" s="110"/>
      <c r="TE335" s="110"/>
      <c r="TF335" s="110"/>
      <c r="TG335" s="110"/>
      <c r="TH335" s="110"/>
      <c r="TI335" s="110"/>
      <c r="TJ335" s="110"/>
      <c r="TK335" s="110"/>
      <c r="TL335" s="110"/>
      <c r="TM335" s="110"/>
      <c r="TN335" s="110"/>
      <c r="TO335" s="110"/>
      <c r="TP335" s="110"/>
      <c r="TQ335" s="110"/>
      <c r="TR335" s="110"/>
      <c r="TS335" s="110"/>
      <c r="TT335" s="110"/>
      <c r="TU335" s="110"/>
      <c r="TV335" s="110"/>
      <c r="TW335" s="110"/>
      <c r="TX335" s="110"/>
      <c r="TY335" s="110"/>
      <c r="TZ335" s="110"/>
      <c r="UA335" s="110"/>
      <c r="UB335" s="110"/>
      <c r="UC335" s="110"/>
      <c r="UD335" s="110"/>
      <c r="UE335" s="110"/>
      <c r="UF335" s="110"/>
      <c r="UG335" s="110"/>
      <c r="UH335" s="110"/>
      <c r="UI335" s="110"/>
      <c r="UJ335" s="110"/>
      <c r="UK335" s="110"/>
      <c r="UL335" s="110"/>
      <c r="UM335" s="110"/>
      <c r="UN335" s="110"/>
      <c r="UO335" s="110"/>
      <c r="UP335" s="110"/>
      <c r="UQ335" s="110"/>
      <c r="UR335" s="110"/>
      <c r="US335" s="110"/>
      <c r="UT335" s="110"/>
      <c r="UU335" s="110"/>
      <c r="UV335" s="110"/>
      <c r="UW335" s="110"/>
      <c r="UX335" s="110"/>
      <c r="UY335" s="110"/>
      <c r="UZ335" s="110"/>
      <c r="VA335" s="110"/>
      <c r="VB335" s="110"/>
      <c r="VC335" s="110"/>
      <c r="VD335" s="110"/>
      <c r="VE335" s="110"/>
      <c r="VF335" s="110"/>
      <c r="VG335" s="110"/>
      <c r="VH335" s="110"/>
      <c r="VI335" s="110"/>
      <c r="VJ335" s="110"/>
      <c r="VK335" s="110"/>
      <c r="VL335" s="110"/>
      <c r="VM335" s="110"/>
      <c r="VN335" s="110"/>
      <c r="VO335" s="110"/>
      <c r="VP335" s="110"/>
      <c r="VQ335" s="110"/>
      <c r="VR335" s="110"/>
      <c r="VS335" s="110"/>
      <c r="VT335" s="110"/>
      <c r="VU335" s="110"/>
      <c r="VV335" s="110"/>
      <c r="VW335" s="110"/>
      <c r="VX335" s="110"/>
      <c r="VY335" s="110"/>
      <c r="VZ335" s="110"/>
      <c r="WA335" s="110"/>
      <c r="WB335" s="110"/>
      <c r="WC335" s="110"/>
      <c r="WD335" s="110"/>
      <c r="WE335" s="110"/>
      <c r="WF335" s="110"/>
      <c r="WG335" s="110"/>
      <c r="WH335" s="110"/>
      <c r="WI335" s="110"/>
      <c r="WJ335" s="110"/>
      <c r="WK335" s="110"/>
      <c r="WL335" s="110"/>
      <c r="WM335" s="110"/>
      <c r="WN335" s="110"/>
      <c r="WO335" s="110"/>
      <c r="WP335" s="110"/>
      <c r="WQ335" s="110"/>
      <c r="WR335" s="110"/>
      <c r="WS335" s="110"/>
      <c r="WT335" s="110"/>
      <c r="WU335" s="110"/>
      <c r="WV335" s="110"/>
      <c r="WW335" s="110"/>
      <c r="WX335" s="110"/>
      <c r="WY335" s="110"/>
      <c r="WZ335" s="110"/>
      <c r="XA335" s="110"/>
      <c r="XB335" s="110"/>
      <c r="XC335" s="110"/>
      <c r="XD335" s="110"/>
      <c r="XE335" s="110"/>
      <c r="XF335" s="110"/>
      <c r="XG335" s="110"/>
      <c r="XH335" s="110"/>
      <c r="XI335" s="110"/>
      <c r="XJ335" s="110"/>
      <c r="XK335" s="110"/>
      <c r="XL335" s="110"/>
      <c r="XM335" s="110"/>
      <c r="XN335" s="110"/>
      <c r="XO335" s="110"/>
      <c r="XP335" s="110"/>
      <c r="XQ335" s="110"/>
      <c r="XR335" s="110"/>
      <c r="XS335" s="110"/>
      <c r="XT335" s="110"/>
      <c r="XU335" s="110"/>
      <c r="XV335" s="110"/>
      <c r="XW335" s="110"/>
      <c r="XX335" s="110"/>
      <c r="XY335" s="110"/>
      <c r="XZ335" s="110"/>
      <c r="YA335" s="110"/>
      <c r="YB335" s="110"/>
      <c r="YC335" s="110"/>
      <c r="YD335" s="110"/>
      <c r="YE335" s="110"/>
      <c r="YF335" s="110"/>
      <c r="YG335" s="110"/>
      <c r="YH335" s="110"/>
      <c r="YI335" s="110"/>
      <c r="YJ335" s="110"/>
      <c r="YK335" s="110"/>
      <c r="YL335" s="110"/>
      <c r="YM335" s="110"/>
      <c r="YN335" s="110"/>
      <c r="YO335" s="110"/>
      <c r="YP335" s="110"/>
      <c r="YQ335" s="110"/>
      <c r="YR335" s="110"/>
      <c r="YS335" s="110"/>
      <c r="YT335" s="110"/>
      <c r="YU335" s="110"/>
      <c r="YV335" s="110"/>
      <c r="YW335" s="110"/>
      <c r="YX335" s="110"/>
      <c r="YY335" s="110"/>
      <c r="YZ335" s="110"/>
      <c r="ZA335" s="110"/>
      <c r="ZB335" s="110"/>
      <c r="ZC335" s="110"/>
      <c r="ZD335" s="110"/>
      <c r="ZE335" s="110"/>
      <c r="ZF335" s="110"/>
      <c r="ZG335" s="110"/>
      <c r="ZH335" s="110"/>
      <c r="ZI335" s="110"/>
      <c r="ZJ335" s="110"/>
      <c r="ZK335" s="110"/>
      <c r="ZL335" s="110"/>
      <c r="ZM335" s="110"/>
      <c r="ZN335" s="110"/>
      <c r="ZO335" s="110"/>
      <c r="ZP335" s="110"/>
      <c r="ZQ335" s="110"/>
      <c r="ZR335" s="110"/>
      <c r="ZS335" s="110"/>
      <c r="ZT335" s="110"/>
      <c r="ZU335" s="110"/>
      <c r="ZV335" s="110"/>
      <c r="ZW335" s="110"/>
      <c r="ZX335" s="110"/>
      <c r="ZY335" s="110"/>
      <c r="ZZ335" s="110"/>
      <c r="AAA335" s="110"/>
      <c r="AAB335" s="110"/>
      <c r="AAC335" s="110"/>
      <c r="AAD335" s="110"/>
      <c r="AAE335" s="110"/>
      <c r="AAF335" s="110"/>
      <c r="AAG335" s="110"/>
      <c r="AAH335" s="110"/>
      <c r="AAI335" s="110"/>
      <c r="AAJ335" s="110"/>
      <c r="AAK335" s="110"/>
      <c r="AAL335" s="110"/>
      <c r="AAM335" s="110"/>
      <c r="AAN335" s="110"/>
      <c r="AAO335" s="110"/>
      <c r="AAP335" s="110"/>
      <c r="AAQ335" s="110"/>
      <c r="AAR335" s="110"/>
      <c r="AAS335" s="110"/>
      <c r="AAT335" s="110"/>
      <c r="AAU335" s="110"/>
      <c r="AAV335" s="110"/>
      <c r="AAW335" s="110"/>
      <c r="AAX335" s="110"/>
      <c r="AAY335" s="110"/>
      <c r="AAZ335" s="110"/>
      <c r="ABA335" s="110"/>
      <c r="ABB335" s="110"/>
      <c r="ABC335" s="110"/>
      <c r="ABD335" s="110"/>
      <c r="ABE335" s="110"/>
      <c r="ABF335" s="110"/>
      <c r="ABG335" s="110"/>
      <c r="ABH335" s="110"/>
      <c r="ABI335" s="110"/>
      <c r="ABJ335" s="110"/>
      <c r="ABK335" s="110"/>
      <c r="ABL335" s="110"/>
      <c r="ABM335" s="110"/>
      <c r="ABN335" s="110"/>
      <c r="ABO335" s="110"/>
      <c r="ABP335" s="110"/>
      <c r="ABQ335" s="110"/>
      <c r="ABR335" s="110"/>
      <c r="ABS335" s="110"/>
      <c r="ABT335" s="110"/>
      <c r="ABU335" s="110"/>
      <c r="ABV335" s="110"/>
      <c r="ABW335" s="110"/>
      <c r="ABX335" s="110"/>
      <c r="ABY335" s="110"/>
      <c r="ABZ335" s="110"/>
      <c r="ACA335" s="110"/>
      <c r="ACB335" s="110"/>
      <c r="ACC335" s="110"/>
      <c r="ACD335" s="110"/>
      <c r="ACE335" s="110"/>
      <c r="ACF335" s="110"/>
      <c r="ACG335" s="110"/>
      <c r="ACH335" s="110"/>
      <c r="ACI335" s="110"/>
      <c r="ACJ335" s="110"/>
      <c r="ACK335" s="110"/>
      <c r="ACL335" s="110"/>
      <c r="ACM335" s="110"/>
      <c r="ACN335" s="110"/>
      <c r="ACO335" s="110"/>
      <c r="ACP335" s="110"/>
      <c r="ACQ335" s="110"/>
      <c r="ACR335" s="110"/>
      <c r="ACS335" s="110"/>
      <c r="ACT335" s="110"/>
      <c r="ACU335" s="110"/>
      <c r="ACV335" s="110"/>
      <c r="ACW335" s="110"/>
      <c r="ACX335" s="110"/>
      <c r="ACY335" s="110"/>
      <c r="ACZ335" s="110"/>
      <c r="ADA335" s="110"/>
      <c r="ADB335" s="110"/>
      <c r="ADC335" s="110"/>
      <c r="ADD335" s="110"/>
      <c r="ADE335" s="110"/>
      <c r="ADF335" s="110"/>
      <c r="ADG335" s="110"/>
      <c r="ADH335" s="110"/>
      <c r="ADI335" s="110"/>
      <c r="ADJ335" s="110"/>
      <c r="ADK335" s="110"/>
      <c r="ADL335" s="110"/>
      <c r="ADM335" s="110"/>
      <c r="ADN335" s="110"/>
      <c r="ADO335" s="110"/>
      <c r="ADP335" s="110"/>
      <c r="ADQ335" s="110"/>
      <c r="ADR335" s="110"/>
      <c r="ADS335" s="110"/>
      <c r="ADT335" s="110"/>
      <c r="ADU335" s="110"/>
      <c r="ADV335" s="110"/>
      <c r="ADW335" s="110"/>
      <c r="ADX335" s="110"/>
      <c r="ADY335" s="110"/>
      <c r="ADZ335" s="110"/>
      <c r="AEA335" s="110"/>
      <c r="AEB335" s="110"/>
      <c r="AEC335" s="110"/>
      <c r="AED335" s="110"/>
      <c r="AEE335" s="110"/>
      <c r="AEF335" s="110"/>
      <c r="AEG335" s="110"/>
      <c r="AEH335" s="110"/>
      <c r="AEI335" s="110"/>
      <c r="AEJ335" s="110"/>
      <c r="AEK335" s="110"/>
      <c r="AEL335" s="110"/>
      <c r="AEM335" s="110"/>
      <c r="AEN335" s="110"/>
      <c r="AEO335" s="110"/>
      <c r="AEP335" s="110"/>
      <c r="AEQ335" s="110"/>
      <c r="AER335" s="110"/>
      <c r="AES335" s="110"/>
      <c r="AET335" s="110"/>
      <c r="AEU335" s="110"/>
      <c r="AEV335" s="110"/>
      <c r="AEW335" s="110"/>
      <c r="AEX335" s="110"/>
      <c r="AEY335" s="110"/>
      <c r="AEZ335" s="110"/>
      <c r="AFA335" s="110"/>
      <c r="AFB335" s="110"/>
      <c r="AFC335" s="110"/>
      <c r="AFD335" s="110"/>
      <c r="AFE335" s="110"/>
      <c r="AFF335" s="110"/>
      <c r="AFG335" s="110"/>
      <c r="AFH335" s="110"/>
      <c r="AFI335" s="110"/>
      <c r="AFJ335" s="110"/>
      <c r="AFK335" s="110"/>
      <c r="AFL335" s="110"/>
      <c r="AFM335" s="110"/>
      <c r="AFN335" s="110"/>
      <c r="AFO335" s="110"/>
      <c r="AFP335" s="110"/>
      <c r="AFQ335" s="110"/>
      <c r="AFR335" s="110"/>
      <c r="AFS335" s="110"/>
      <c r="AFT335" s="110"/>
      <c r="AFU335" s="110"/>
      <c r="AFV335" s="110"/>
      <c r="AFW335" s="110"/>
      <c r="AFX335" s="110"/>
      <c r="AFY335" s="110"/>
      <c r="AFZ335" s="110"/>
      <c r="AGA335" s="110"/>
      <c r="AGB335" s="110"/>
      <c r="AGC335" s="110"/>
      <c r="AGD335" s="110"/>
      <c r="AGE335" s="110"/>
      <c r="AGF335" s="110"/>
      <c r="AGG335" s="110"/>
      <c r="AGH335" s="110"/>
      <c r="AGI335" s="110"/>
      <c r="AGJ335" s="110"/>
      <c r="AGK335" s="110"/>
      <c r="AGL335" s="110"/>
      <c r="AGM335" s="110"/>
      <c r="AGN335" s="110"/>
      <c r="AGO335" s="110"/>
      <c r="AGP335" s="110"/>
      <c r="AGQ335" s="110"/>
      <c r="AGR335" s="110"/>
      <c r="AGS335" s="110"/>
      <c r="AGT335" s="110"/>
      <c r="AGU335" s="110"/>
      <c r="AGV335" s="110"/>
      <c r="AGW335" s="110"/>
      <c r="AGX335" s="110"/>
      <c r="AGY335" s="110"/>
      <c r="AGZ335" s="110"/>
      <c r="AHA335" s="110"/>
      <c r="AHB335" s="110"/>
      <c r="AHC335" s="110"/>
      <c r="AHD335" s="110"/>
      <c r="AHE335" s="110"/>
      <c r="AHF335" s="110"/>
      <c r="AHG335" s="110"/>
      <c r="AHH335" s="110"/>
      <c r="AHI335" s="110"/>
      <c r="AHJ335" s="110"/>
      <c r="AHK335" s="110"/>
      <c r="AHL335" s="110"/>
      <c r="AHM335" s="110"/>
      <c r="AHN335" s="110"/>
      <c r="AHO335" s="110"/>
      <c r="AHP335" s="110"/>
      <c r="AHQ335" s="110"/>
      <c r="AHR335" s="110"/>
      <c r="AHS335" s="110"/>
      <c r="AHT335" s="110"/>
      <c r="AHU335" s="110"/>
      <c r="AHV335" s="110"/>
      <c r="AHW335" s="110"/>
      <c r="AHX335" s="110"/>
      <c r="AHY335" s="110"/>
      <c r="AHZ335" s="110"/>
      <c r="AIA335" s="110"/>
      <c r="AIB335" s="110"/>
      <c r="AIC335" s="110"/>
      <c r="AID335" s="110"/>
      <c r="AIE335" s="110"/>
      <c r="AIF335" s="110"/>
      <c r="AIG335" s="110"/>
      <c r="AIH335" s="110"/>
      <c r="AII335" s="110"/>
      <c r="AIJ335" s="110"/>
      <c r="AIK335" s="110"/>
      <c r="AIL335" s="110"/>
      <c r="AIM335" s="110"/>
      <c r="AIN335" s="110"/>
      <c r="AIO335" s="110"/>
      <c r="AIP335" s="110"/>
      <c r="AIQ335" s="110"/>
      <c r="AIR335" s="110"/>
      <c r="AIS335" s="110"/>
      <c r="AIT335" s="110"/>
      <c r="AIU335" s="110"/>
      <c r="AIV335" s="110"/>
      <c r="AIW335" s="110"/>
      <c r="AIX335" s="110"/>
      <c r="AIY335" s="110"/>
      <c r="AIZ335" s="110"/>
      <c r="AJA335" s="110"/>
      <c r="AJB335" s="110"/>
      <c r="AJC335" s="110"/>
      <c r="AJD335" s="110"/>
      <c r="AJE335" s="110"/>
      <c r="AJF335" s="110"/>
      <c r="AJG335" s="110"/>
      <c r="AJH335" s="110"/>
      <c r="AJI335" s="110"/>
      <c r="AJJ335" s="110"/>
      <c r="AJK335" s="110"/>
      <c r="AJL335" s="110"/>
      <c r="AJM335" s="110"/>
      <c r="AJN335" s="110"/>
      <c r="AJO335" s="110"/>
      <c r="AJP335" s="110"/>
      <c r="AJQ335" s="110"/>
      <c r="AJR335" s="110"/>
      <c r="AJS335" s="110"/>
      <c r="AJT335" s="110"/>
      <c r="AJU335" s="110"/>
      <c r="AJV335" s="110"/>
      <c r="AJW335" s="110"/>
      <c r="AJX335" s="110"/>
      <c r="AJY335" s="110"/>
      <c r="AJZ335" s="110"/>
      <c r="AKA335" s="110"/>
      <c r="AKB335" s="110"/>
      <c r="AKC335" s="110"/>
      <c r="AKD335" s="110"/>
      <c r="AKE335" s="110"/>
      <c r="AKF335" s="110"/>
      <c r="AKG335" s="110"/>
      <c r="AKH335" s="110"/>
      <c r="AKI335" s="110"/>
      <c r="AKJ335" s="110"/>
      <c r="AKK335" s="110"/>
      <c r="AKL335" s="110"/>
      <c r="AKM335" s="110"/>
      <c r="AKN335" s="110"/>
      <c r="AKO335" s="110"/>
      <c r="AKP335" s="110"/>
      <c r="AKQ335" s="110"/>
      <c r="AKR335" s="110"/>
      <c r="AKS335" s="110"/>
      <c r="AKT335" s="110"/>
      <c r="AKU335" s="110"/>
      <c r="AKV335" s="110"/>
      <c r="AKW335" s="110"/>
      <c r="AKX335" s="110"/>
      <c r="AKY335" s="110"/>
      <c r="AKZ335" s="110"/>
      <c r="ALA335" s="110"/>
      <c r="ALB335" s="110"/>
      <c r="ALC335" s="110"/>
      <c r="ALD335" s="110"/>
      <c r="ALE335" s="110"/>
      <c r="ALF335" s="110"/>
      <c r="ALG335" s="110"/>
      <c r="ALH335" s="110"/>
      <c r="ALI335" s="110"/>
      <c r="ALJ335" s="110"/>
      <c r="ALK335" s="110"/>
      <c r="ALL335" s="110"/>
      <c r="ALM335" s="110"/>
      <c r="ALN335" s="110"/>
      <c r="ALO335" s="110"/>
      <c r="ALP335" s="110"/>
      <c r="ALQ335" s="110"/>
      <c r="ALR335" s="110"/>
      <c r="ALS335" s="110"/>
      <c r="ALT335" s="110"/>
      <c r="ALU335" s="110"/>
      <c r="ALV335" s="110"/>
      <c r="ALW335" s="110"/>
      <c r="ALX335" s="110"/>
      <c r="ALY335" s="110"/>
      <c r="ALZ335" s="110"/>
      <c r="AMA335" s="110"/>
      <c r="AMB335" s="110"/>
      <c r="AMC335" s="110"/>
      <c r="AMD335" s="110"/>
      <c r="AME335" s="110"/>
      <c r="AMF335" s="110"/>
      <c r="AMG335" s="110"/>
      <c r="AMH335" s="110"/>
      <c r="AMI335" s="110"/>
      <c r="AMJ335" s="110"/>
      <c r="AMK335" s="110"/>
      <c r="AML335" s="110"/>
      <c r="AMM335" s="110"/>
      <c r="AMN335" s="110"/>
      <c r="AMO335" s="110"/>
      <c r="AMP335" s="110"/>
      <c r="AMQ335" s="110"/>
      <c r="AMR335" s="110"/>
      <c r="AMS335" s="110"/>
      <c r="AMT335" s="110"/>
      <c r="AMU335" s="110"/>
      <c r="AMV335" s="110"/>
      <c r="AMW335" s="110"/>
      <c r="AMX335" s="110"/>
      <c r="AMY335" s="110"/>
      <c r="AMZ335" s="110"/>
      <c r="ANA335" s="110"/>
      <c r="ANB335" s="110"/>
      <c r="ANC335" s="110"/>
      <c r="AND335" s="110"/>
      <c r="ANE335" s="110"/>
      <c r="ANF335" s="110"/>
      <c r="ANG335" s="110"/>
      <c r="ANH335" s="110"/>
      <c r="ANI335" s="110"/>
      <c r="ANJ335" s="110"/>
      <c r="ANK335" s="110"/>
      <c r="ANL335" s="110"/>
      <c r="ANM335" s="110"/>
      <c r="ANN335" s="110"/>
      <c r="ANO335" s="110"/>
      <c r="ANP335" s="110"/>
      <c r="ANQ335" s="110"/>
      <c r="ANR335" s="110"/>
      <c r="ANS335" s="110"/>
      <c r="ANT335" s="110"/>
      <c r="ANU335" s="110"/>
      <c r="ANV335" s="110"/>
      <c r="ANW335" s="110"/>
      <c r="ANX335" s="110"/>
      <c r="ANY335" s="110"/>
      <c r="ANZ335" s="110"/>
      <c r="AOA335" s="110"/>
      <c r="AOB335" s="110"/>
      <c r="AOC335" s="110"/>
      <c r="AOD335" s="110"/>
      <c r="AOE335" s="110"/>
      <c r="AOF335" s="110"/>
      <c r="AOG335" s="110"/>
      <c r="AOH335" s="110"/>
      <c r="AOI335" s="110"/>
      <c r="AOJ335" s="110"/>
      <c r="AOK335" s="110"/>
      <c r="AOL335" s="110"/>
      <c r="AOM335" s="110"/>
      <c r="AON335" s="110"/>
      <c r="AOO335" s="110"/>
      <c r="AOP335" s="110"/>
      <c r="AOQ335" s="110"/>
      <c r="AOR335" s="110"/>
      <c r="AOS335" s="110"/>
      <c r="AOT335" s="110"/>
      <c r="AOU335" s="110"/>
      <c r="AOV335" s="110"/>
      <c r="AOW335" s="110"/>
      <c r="AOX335" s="110"/>
      <c r="AOY335" s="110"/>
      <c r="AOZ335" s="110"/>
      <c r="APA335" s="110"/>
      <c r="APB335" s="110"/>
      <c r="APC335" s="110"/>
      <c r="APD335" s="110"/>
      <c r="APE335" s="110"/>
      <c r="APF335" s="110"/>
      <c r="APG335" s="110"/>
      <c r="APH335" s="110"/>
      <c r="API335" s="110"/>
      <c r="APJ335" s="110"/>
      <c r="APK335" s="110"/>
      <c r="APL335" s="110"/>
      <c r="APM335" s="110"/>
      <c r="APN335" s="110"/>
      <c r="APO335" s="110"/>
      <c r="APP335" s="110"/>
      <c r="APQ335" s="110"/>
      <c r="APR335" s="110"/>
      <c r="APS335" s="110"/>
      <c r="APT335" s="110"/>
      <c r="APU335" s="110"/>
      <c r="APV335" s="110"/>
      <c r="APW335" s="110"/>
      <c r="APX335" s="110"/>
      <c r="APY335" s="110"/>
      <c r="APZ335" s="110"/>
      <c r="AQA335" s="110"/>
      <c r="AQB335" s="110"/>
      <c r="AQC335" s="110"/>
      <c r="AQD335" s="110"/>
      <c r="AQE335" s="110"/>
      <c r="AQF335" s="110"/>
      <c r="AQG335" s="110"/>
      <c r="AQH335" s="110"/>
      <c r="AQI335" s="110"/>
      <c r="AQJ335" s="110"/>
      <c r="AQK335" s="110"/>
      <c r="AQL335" s="110"/>
      <c r="AQM335" s="110"/>
      <c r="AQN335" s="110"/>
      <c r="AQO335" s="110"/>
      <c r="AQP335" s="110"/>
      <c r="AQQ335" s="110"/>
      <c r="AQR335" s="110"/>
      <c r="AQS335" s="110"/>
      <c r="AQT335" s="110"/>
      <c r="AQU335" s="110"/>
      <c r="AQV335" s="110"/>
      <c r="AQW335" s="110"/>
      <c r="AQX335" s="110"/>
      <c r="AQY335" s="110"/>
      <c r="AQZ335" s="110"/>
      <c r="ARA335" s="110"/>
      <c r="ARB335" s="110"/>
      <c r="ARC335" s="110"/>
      <c r="ARD335" s="110"/>
      <c r="ARE335" s="110"/>
      <c r="ARF335" s="110"/>
      <c r="ARG335" s="110"/>
      <c r="ARH335" s="110"/>
      <c r="ARI335" s="110"/>
      <c r="ARJ335" s="110"/>
      <c r="ARK335" s="110"/>
      <c r="ARL335" s="110"/>
      <c r="ARM335" s="110"/>
      <c r="ARN335" s="110"/>
      <c r="ARO335" s="110"/>
      <c r="ARP335" s="110"/>
      <c r="ARQ335" s="110"/>
      <c r="ARR335" s="110"/>
      <c r="ARS335" s="110"/>
      <c r="ART335" s="110"/>
      <c r="ARU335" s="110"/>
      <c r="ARV335" s="110"/>
      <c r="ARW335" s="110"/>
      <c r="ARX335" s="110"/>
      <c r="ARY335" s="110"/>
      <c r="ARZ335" s="110"/>
      <c r="ASA335" s="110"/>
      <c r="ASB335" s="110"/>
      <c r="ASC335" s="110"/>
      <c r="ASD335" s="110"/>
      <c r="ASE335" s="110"/>
      <c r="ASF335" s="110"/>
      <c r="ASG335" s="110"/>
      <c r="ASH335" s="110"/>
      <c r="ASI335" s="110"/>
      <c r="ASJ335" s="110"/>
      <c r="ASK335" s="110"/>
      <c r="ASL335" s="110"/>
      <c r="ASM335" s="110"/>
      <c r="ASN335" s="110"/>
      <c r="ASO335" s="110"/>
      <c r="ASP335" s="110"/>
      <c r="ASQ335" s="110"/>
      <c r="ASR335" s="110"/>
      <c r="ASS335" s="110"/>
      <c r="AST335" s="110"/>
      <c r="ASU335" s="110"/>
      <c r="ASV335" s="110"/>
      <c r="ASW335" s="110"/>
      <c r="ASX335" s="110"/>
      <c r="ASY335" s="110"/>
      <c r="ASZ335" s="110"/>
      <c r="ATA335" s="110"/>
      <c r="ATB335" s="110"/>
      <c r="ATC335" s="110"/>
      <c r="ATD335" s="110"/>
      <c r="ATE335" s="110"/>
      <c r="ATF335" s="110"/>
      <c r="ATG335" s="110"/>
      <c r="ATH335" s="110"/>
      <c r="ATI335" s="110"/>
      <c r="ATJ335" s="110"/>
      <c r="ATK335" s="110"/>
      <c r="ATL335" s="110"/>
      <c r="ATM335" s="110"/>
      <c r="ATN335" s="110"/>
      <c r="ATO335" s="110"/>
      <c r="ATP335" s="110"/>
      <c r="ATQ335" s="110"/>
      <c r="ATR335" s="110"/>
      <c r="ATS335" s="110"/>
      <c r="ATT335" s="110"/>
      <c r="ATU335" s="110"/>
      <c r="ATV335" s="110"/>
      <c r="ATW335" s="110"/>
      <c r="ATX335" s="110"/>
      <c r="ATY335" s="110"/>
      <c r="ATZ335" s="110"/>
      <c r="AUA335" s="110"/>
      <c r="AUB335" s="110"/>
      <c r="AUC335" s="110"/>
      <c r="AUD335" s="110"/>
      <c r="AUE335" s="110"/>
      <c r="AUF335" s="110"/>
      <c r="AUG335" s="110"/>
      <c r="AUH335" s="110"/>
      <c r="AUI335" s="110"/>
      <c r="AUJ335" s="110"/>
      <c r="AUK335" s="110"/>
      <c r="AUL335" s="110"/>
      <c r="AUM335" s="110"/>
      <c r="AUN335" s="110"/>
      <c r="AUO335" s="110"/>
      <c r="AUP335" s="110"/>
      <c r="AUQ335" s="110"/>
      <c r="AUR335" s="110"/>
      <c r="AUS335" s="110"/>
      <c r="AUT335" s="110"/>
      <c r="AUU335" s="110"/>
      <c r="AUV335" s="110"/>
      <c r="AUW335" s="110"/>
      <c r="AUX335" s="110"/>
      <c r="AUY335" s="110"/>
      <c r="AUZ335" s="110"/>
      <c r="AVA335" s="110"/>
      <c r="AVB335" s="110"/>
      <c r="AVC335" s="110"/>
      <c r="AVD335" s="110"/>
      <c r="AVE335" s="110"/>
      <c r="AVF335" s="110"/>
      <c r="AVG335" s="110"/>
      <c r="AVH335" s="110"/>
      <c r="AVI335" s="110"/>
      <c r="AVJ335" s="110"/>
      <c r="AVK335" s="110"/>
      <c r="AVL335" s="110"/>
      <c r="AVM335" s="110"/>
      <c r="AVN335" s="110"/>
      <c r="AVO335" s="110"/>
      <c r="AVP335" s="110"/>
      <c r="AVQ335" s="110"/>
      <c r="AVR335" s="110"/>
      <c r="AVS335" s="110"/>
      <c r="AVT335" s="110"/>
      <c r="AVU335" s="110"/>
      <c r="AVV335" s="110"/>
      <c r="AVW335" s="110"/>
      <c r="AVX335" s="110"/>
      <c r="AVY335" s="110"/>
      <c r="AVZ335" s="110"/>
      <c r="AWA335" s="110"/>
      <c r="AWB335" s="110"/>
      <c r="AWC335" s="110"/>
      <c r="AWD335" s="110"/>
      <c r="AWE335" s="110"/>
      <c r="AWF335" s="110"/>
      <c r="AWG335" s="110"/>
      <c r="AWH335" s="110"/>
      <c r="AWI335" s="110"/>
      <c r="AWJ335" s="110"/>
      <c r="AWK335" s="110"/>
      <c r="AWL335" s="110"/>
      <c r="AWM335" s="110"/>
      <c r="AWN335" s="110"/>
      <c r="AWO335" s="110"/>
      <c r="AWP335" s="110"/>
      <c r="AWQ335" s="110"/>
      <c r="AWR335" s="110"/>
      <c r="AWS335" s="110"/>
      <c r="AWT335" s="110"/>
      <c r="AWU335" s="110"/>
      <c r="AWV335" s="110"/>
      <c r="AWW335" s="110"/>
      <c r="AWX335" s="110"/>
      <c r="AWY335" s="110"/>
      <c r="AWZ335" s="110"/>
      <c r="AXA335" s="110"/>
      <c r="AXB335" s="110"/>
      <c r="AXC335" s="110"/>
      <c r="AXD335" s="110"/>
      <c r="AXE335" s="110"/>
      <c r="AXF335" s="110"/>
      <c r="AXG335" s="110"/>
      <c r="AXH335" s="110"/>
      <c r="AXI335" s="110"/>
      <c r="AXJ335" s="110"/>
      <c r="AXK335" s="110"/>
      <c r="AXL335" s="110"/>
      <c r="AXM335" s="110"/>
      <c r="AXN335" s="110"/>
      <c r="AXO335" s="110"/>
      <c r="AXP335" s="110"/>
      <c r="AXQ335" s="110"/>
      <c r="AXR335" s="110"/>
      <c r="AXS335" s="110"/>
      <c r="AXT335" s="110"/>
      <c r="AXU335" s="110"/>
      <c r="AXV335" s="110"/>
      <c r="AXW335" s="110"/>
      <c r="AXX335" s="110"/>
      <c r="AXY335" s="110"/>
      <c r="AXZ335" s="110"/>
      <c r="AYA335" s="110"/>
      <c r="AYB335" s="110"/>
      <c r="AYC335" s="110"/>
      <c r="AYD335" s="110"/>
      <c r="AYE335" s="110"/>
      <c r="AYF335" s="110"/>
      <c r="AYG335" s="110"/>
      <c r="AYH335" s="110"/>
      <c r="AYI335" s="110"/>
      <c r="AYJ335" s="110"/>
      <c r="AYK335" s="110"/>
      <c r="AYL335" s="110"/>
      <c r="AYM335" s="110"/>
      <c r="AYN335" s="110"/>
      <c r="AYO335" s="110"/>
      <c r="AYP335" s="110"/>
      <c r="AYQ335" s="110"/>
      <c r="AYR335" s="110"/>
      <c r="AYS335" s="110"/>
      <c r="AYT335" s="110"/>
      <c r="AYU335" s="110"/>
      <c r="AYV335" s="110"/>
      <c r="AYW335" s="110"/>
      <c r="AYX335" s="110"/>
      <c r="AYY335" s="110"/>
      <c r="AYZ335" s="110"/>
      <c r="AZA335" s="110"/>
      <c r="AZB335" s="110"/>
      <c r="AZC335" s="110"/>
      <c r="AZD335" s="110"/>
      <c r="AZE335" s="110"/>
      <c r="AZF335" s="110"/>
      <c r="AZG335" s="110"/>
      <c r="AZH335" s="110"/>
      <c r="AZI335" s="110"/>
      <c r="AZJ335" s="110"/>
      <c r="AZK335" s="110"/>
      <c r="AZL335" s="110"/>
      <c r="AZM335" s="110"/>
      <c r="AZN335" s="110"/>
      <c r="AZO335" s="110"/>
      <c r="AZP335" s="110"/>
      <c r="AZQ335" s="110"/>
      <c r="AZR335" s="110"/>
      <c r="AZS335" s="110"/>
      <c r="AZT335" s="110"/>
      <c r="AZU335" s="110"/>
      <c r="AZV335" s="110"/>
      <c r="AZW335" s="110"/>
      <c r="AZX335" s="110"/>
      <c r="AZY335" s="110"/>
      <c r="AZZ335" s="110"/>
      <c r="BAA335" s="110"/>
      <c r="BAB335" s="110"/>
      <c r="BAC335" s="110"/>
      <c r="BAD335" s="110"/>
      <c r="BAE335" s="110"/>
      <c r="BAF335" s="110"/>
      <c r="BAG335" s="110"/>
      <c r="BAH335" s="110"/>
      <c r="BAI335" s="110"/>
      <c r="BAJ335" s="110"/>
      <c r="BAK335" s="110"/>
      <c r="BAL335" s="110"/>
      <c r="BAM335" s="110"/>
      <c r="BAN335" s="110"/>
      <c r="BAO335" s="110"/>
      <c r="BAP335" s="110"/>
      <c r="BAQ335" s="110"/>
      <c r="BAR335" s="110"/>
      <c r="BAS335" s="110"/>
      <c r="BAT335" s="110"/>
      <c r="BAU335" s="110"/>
      <c r="BAV335" s="110"/>
      <c r="BAW335" s="110"/>
      <c r="BAX335" s="110"/>
      <c r="BAY335" s="110"/>
      <c r="BAZ335" s="110"/>
      <c r="BBA335" s="110"/>
      <c r="BBB335" s="110"/>
      <c r="BBC335" s="110"/>
      <c r="BBD335" s="110"/>
      <c r="BBE335" s="110"/>
      <c r="BBF335" s="110"/>
      <c r="BBG335" s="110"/>
      <c r="BBH335" s="110"/>
      <c r="BBI335" s="110"/>
      <c r="BBJ335" s="110"/>
      <c r="BBK335" s="110"/>
      <c r="BBL335" s="110"/>
      <c r="BBM335" s="110"/>
      <c r="BBN335" s="110"/>
      <c r="BBO335" s="110"/>
      <c r="BBP335" s="110"/>
      <c r="BBQ335" s="110"/>
      <c r="BBR335" s="110"/>
      <c r="BBS335" s="110"/>
      <c r="BBT335" s="110"/>
      <c r="BBU335" s="110"/>
      <c r="BBV335" s="110"/>
      <c r="BBW335" s="110"/>
      <c r="BBX335" s="110"/>
      <c r="BBY335" s="110"/>
      <c r="BBZ335" s="110"/>
      <c r="BCA335" s="110"/>
      <c r="BCB335" s="110"/>
      <c r="BCC335" s="110"/>
      <c r="BCD335" s="110"/>
      <c r="BCE335" s="110"/>
      <c r="BCF335" s="110"/>
      <c r="BCG335" s="110"/>
      <c r="BCH335" s="110"/>
      <c r="BCI335" s="110"/>
      <c r="BCJ335" s="110"/>
      <c r="BCK335" s="110"/>
      <c r="BCL335" s="110"/>
      <c r="BCM335" s="110"/>
      <c r="BCN335" s="110"/>
      <c r="BCO335" s="110"/>
      <c r="BCP335" s="110"/>
      <c r="BCQ335" s="110"/>
      <c r="BCR335" s="110"/>
      <c r="BCS335" s="110"/>
      <c r="BCT335" s="110"/>
      <c r="BCU335" s="110"/>
      <c r="BCV335" s="110"/>
      <c r="BCW335" s="110"/>
      <c r="BCX335" s="110"/>
      <c r="BCY335" s="110"/>
      <c r="BCZ335" s="110"/>
      <c r="BDA335" s="110"/>
      <c r="BDB335" s="110"/>
      <c r="BDC335" s="110"/>
      <c r="BDD335" s="110"/>
      <c r="BDE335" s="110"/>
      <c r="BDF335" s="110"/>
      <c r="BDG335" s="110"/>
      <c r="BDH335" s="110"/>
      <c r="BDI335" s="110"/>
      <c r="BDJ335" s="110"/>
      <c r="BDK335" s="110"/>
      <c r="BDL335" s="110"/>
      <c r="BDM335" s="110"/>
      <c r="BDN335" s="110"/>
      <c r="BDO335" s="110"/>
      <c r="BDP335" s="110"/>
      <c r="BDQ335" s="110"/>
      <c r="BDR335" s="110"/>
      <c r="BDS335" s="110"/>
      <c r="BDT335" s="110"/>
      <c r="BDU335" s="110"/>
      <c r="BDV335" s="110"/>
      <c r="BDW335" s="110"/>
      <c r="BDX335" s="110"/>
      <c r="BDY335" s="110"/>
      <c r="BDZ335" s="110"/>
      <c r="BEA335" s="110"/>
      <c r="BEB335" s="110"/>
      <c r="BEC335" s="110"/>
      <c r="BED335" s="110"/>
      <c r="BEE335" s="110"/>
      <c r="BEF335" s="110"/>
      <c r="BEG335" s="110"/>
      <c r="BEH335" s="110"/>
      <c r="BEI335" s="110"/>
      <c r="BEJ335" s="110"/>
      <c r="BEK335" s="110"/>
      <c r="BEL335" s="110"/>
      <c r="BEM335" s="110"/>
      <c r="BEN335" s="110"/>
      <c r="BEO335" s="110"/>
      <c r="BEP335" s="110"/>
      <c r="BEQ335" s="110"/>
      <c r="BER335" s="110"/>
      <c r="BES335" s="110"/>
      <c r="BET335" s="110"/>
      <c r="BEU335" s="110"/>
      <c r="BEV335" s="110"/>
      <c r="BEW335" s="110"/>
      <c r="BEX335" s="110"/>
      <c r="BEY335" s="110"/>
      <c r="BEZ335" s="110"/>
      <c r="BFA335" s="110"/>
      <c r="BFB335" s="110"/>
      <c r="BFC335" s="110"/>
      <c r="BFD335" s="110"/>
      <c r="BFE335" s="110"/>
      <c r="BFF335" s="110"/>
      <c r="BFG335" s="110"/>
      <c r="BFH335" s="110"/>
      <c r="BFI335" s="110"/>
      <c r="BFJ335" s="110"/>
      <c r="BFK335" s="110"/>
      <c r="BFL335" s="110"/>
      <c r="BFM335" s="110"/>
      <c r="BFN335" s="110"/>
      <c r="BFO335" s="110"/>
      <c r="BFP335" s="110"/>
      <c r="BFQ335" s="110"/>
      <c r="BFR335" s="110"/>
      <c r="BFS335" s="110"/>
      <c r="BFT335" s="110"/>
      <c r="BFU335" s="110"/>
      <c r="BFV335" s="110"/>
      <c r="BFW335" s="110"/>
      <c r="BFX335" s="110"/>
      <c r="BFY335" s="110"/>
      <c r="BFZ335" s="110"/>
      <c r="BGA335" s="110"/>
      <c r="BGB335" s="110"/>
      <c r="BGC335" s="110"/>
      <c r="BGD335" s="110"/>
      <c r="BGE335" s="110"/>
      <c r="BGF335" s="110"/>
      <c r="BGG335" s="110"/>
      <c r="BGH335" s="110"/>
      <c r="BGI335" s="110"/>
      <c r="BGJ335" s="110"/>
      <c r="BGK335" s="110"/>
      <c r="BGL335" s="110"/>
      <c r="BGM335" s="110"/>
      <c r="BGN335" s="110"/>
      <c r="BGO335" s="110"/>
      <c r="BGP335" s="110"/>
      <c r="BGQ335" s="110"/>
      <c r="BGR335" s="110"/>
      <c r="BGS335" s="110"/>
      <c r="BGT335" s="110"/>
      <c r="BGU335" s="110"/>
      <c r="BGV335" s="110"/>
      <c r="BGW335" s="110"/>
      <c r="BGX335" s="110"/>
      <c r="BGY335" s="110"/>
      <c r="BGZ335" s="110"/>
      <c r="BHA335" s="110"/>
      <c r="BHB335" s="110"/>
      <c r="BHC335" s="110"/>
      <c r="BHD335" s="110"/>
      <c r="BHE335" s="110"/>
      <c r="BHF335" s="110"/>
      <c r="BHG335" s="110"/>
      <c r="BHH335" s="110"/>
      <c r="BHI335" s="110"/>
      <c r="BHJ335" s="110"/>
      <c r="BHK335" s="110"/>
      <c r="BHL335" s="110"/>
      <c r="BHM335" s="110"/>
      <c r="BHN335" s="110"/>
      <c r="BHO335" s="110"/>
      <c r="BHP335" s="110"/>
      <c r="BHQ335" s="110"/>
      <c r="BHR335" s="110"/>
      <c r="BHS335" s="110"/>
      <c r="BHT335" s="110"/>
      <c r="BHU335" s="110"/>
      <c r="BHV335" s="110"/>
      <c r="BHW335" s="110"/>
      <c r="BHX335" s="110"/>
      <c r="BHY335" s="110"/>
      <c r="BHZ335" s="110"/>
      <c r="BIA335" s="110"/>
      <c r="BIB335" s="110"/>
      <c r="BIC335" s="110"/>
      <c r="BID335" s="110"/>
      <c r="BIE335" s="110"/>
      <c r="BIF335" s="110"/>
      <c r="BIG335" s="110"/>
      <c r="BIH335" s="110"/>
      <c r="BII335" s="110"/>
      <c r="BIJ335" s="110"/>
      <c r="BIK335" s="110"/>
      <c r="BIL335" s="110"/>
      <c r="BIM335" s="110"/>
      <c r="BIN335" s="110"/>
      <c r="BIO335" s="110"/>
      <c r="BIP335" s="110"/>
      <c r="BIQ335" s="110"/>
      <c r="BIR335" s="110"/>
      <c r="BIS335" s="110"/>
      <c r="BIT335" s="110"/>
      <c r="BIU335" s="110"/>
      <c r="BIV335" s="110"/>
      <c r="BIW335" s="110"/>
      <c r="BIX335" s="110"/>
      <c r="BIY335" s="110"/>
      <c r="BIZ335" s="110"/>
      <c r="BJA335" s="110"/>
      <c r="BJB335" s="110"/>
      <c r="BJC335" s="110"/>
      <c r="BJD335" s="110"/>
      <c r="BJE335" s="110"/>
      <c r="BJF335" s="110"/>
      <c r="BJG335" s="110"/>
      <c r="BJH335" s="110"/>
      <c r="BJI335" s="110"/>
      <c r="BJJ335" s="110"/>
      <c r="BJK335" s="110"/>
      <c r="BJL335" s="110"/>
      <c r="BJM335" s="110"/>
      <c r="BJN335" s="110"/>
      <c r="BJO335" s="110"/>
      <c r="BJP335" s="110"/>
      <c r="BJQ335" s="110"/>
      <c r="BJR335" s="110"/>
      <c r="BJS335" s="110"/>
      <c r="BJT335" s="110"/>
      <c r="BJU335" s="110"/>
      <c r="BJV335" s="110"/>
      <c r="BJW335" s="110"/>
      <c r="BJX335" s="110"/>
      <c r="BJY335" s="110"/>
      <c r="BJZ335" s="110"/>
      <c r="BKA335" s="110"/>
      <c r="BKB335" s="110"/>
      <c r="BKC335" s="110"/>
      <c r="BKD335" s="110"/>
      <c r="BKE335" s="110"/>
      <c r="BKF335" s="110"/>
      <c r="BKG335" s="110"/>
      <c r="BKH335" s="110"/>
      <c r="BKI335" s="110"/>
      <c r="BKJ335" s="110"/>
      <c r="BKK335" s="110"/>
      <c r="BKL335" s="110"/>
      <c r="BKM335" s="110"/>
      <c r="BKN335" s="110"/>
      <c r="BKO335" s="110"/>
      <c r="BKP335" s="110"/>
      <c r="BKQ335" s="110"/>
      <c r="BKR335" s="110"/>
      <c r="BKS335" s="110"/>
      <c r="BKT335" s="110"/>
      <c r="BKU335" s="110"/>
      <c r="BKV335" s="110"/>
      <c r="BKW335" s="110"/>
      <c r="BKX335" s="110"/>
      <c r="BKY335" s="110"/>
      <c r="BKZ335" s="110"/>
      <c r="BLA335" s="110"/>
      <c r="BLB335" s="110"/>
      <c r="BLC335" s="110"/>
      <c r="BLD335" s="110"/>
      <c r="BLE335" s="110"/>
      <c r="BLF335" s="110"/>
      <c r="BLG335" s="110"/>
      <c r="BLH335" s="110"/>
      <c r="BLI335" s="110"/>
      <c r="BLJ335" s="110"/>
      <c r="BLK335" s="110"/>
      <c r="BLL335" s="110"/>
      <c r="BLM335" s="110"/>
      <c r="BLN335" s="110"/>
      <c r="BLO335" s="110"/>
      <c r="BLP335" s="110"/>
      <c r="BLQ335" s="110"/>
      <c r="BLR335" s="110"/>
      <c r="BLS335" s="110"/>
      <c r="BLT335" s="110"/>
      <c r="BLU335" s="110"/>
      <c r="BLV335" s="110"/>
      <c r="BLW335" s="110"/>
      <c r="BLX335" s="110"/>
      <c r="BLY335" s="110"/>
      <c r="BLZ335" s="110"/>
      <c r="BMA335" s="110"/>
      <c r="BMB335" s="110"/>
      <c r="BMC335" s="110"/>
      <c r="BMD335" s="110"/>
      <c r="BME335" s="110"/>
      <c r="BMF335" s="110"/>
      <c r="BMG335" s="110"/>
      <c r="BMH335" s="110"/>
      <c r="BMI335" s="110"/>
      <c r="BMJ335" s="110"/>
      <c r="BMK335" s="110"/>
      <c r="BML335" s="110"/>
      <c r="BMM335" s="110"/>
      <c r="BMN335" s="110"/>
      <c r="BMO335" s="110"/>
      <c r="BMP335" s="110"/>
      <c r="BMQ335" s="110"/>
      <c r="BMR335" s="110"/>
      <c r="BMS335" s="110"/>
      <c r="BMT335" s="110"/>
      <c r="BMU335" s="110"/>
      <c r="BMV335" s="110"/>
      <c r="BMW335" s="110"/>
      <c r="BMX335" s="110"/>
      <c r="BMY335" s="110"/>
      <c r="BMZ335" s="110"/>
      <c r="BNA335" s="110"/>
      <c r="BNB335" s="110"/>
      <c r="BNC335" s="110"/>
      <c r="BND335" s="110"/>
      <c r="BNE335" s="110"/>
      <c r="BNF335" s="110"/>
      <c r="BNG335" s="110"/>
      <c r="BNH335" s="110"/>
      <c r="BNI335" s="110"/>
      <c r="BNJ335" s="110"/>
      <c r="BNK335" s="110"/>
      <c r="BNL335" s="110"/>
      <c r="BNM335" s="110"/>
      <c r="BNN335" s="110"/>
      <c r="BNO335" s="110"/>
      <c r="BNP335" s="110"/>
      <c r="BNQ335" s="110"/>
      <c r="BNR335" s="110"/>
      <c r="BNS335" s="110"/>
      <c r="BNT335" s="110"/>
      <c r="BNU335" s="110"/>
      <c r="BNV335" s="110"/>
      <c r="BNW335" s="110"/>
      <c r="BNX335" s="110"/>
      <c r="BNY335" s="110"/>
      <c r="BNZ335" s="110"/>
      <c r="BOA335" s="110"/>
      <c r="BOB335" s="110"/>
      <c r="BOC335" s="110"/>
      <c r="BOD335" s="110"/>
      <c r="BOE335" s="110"/>
      <c r="BOF335" s="110"/>
      <c r="BOG335" s="110"/>
      <c r="BOH335" s="110"/>
      <c r="BOI335" s="110"/>
      <c r="BOJ335" s="110"/>
      <c r="BOK335" s="110"/>
      <c r="BOL335" s="110"/>
      <c r="BOM335" s="110"/>
      <c r="BON335" s="110"/>
      <c r="BOO335" s="110"/>
      <c r="BOP335" s="110"/>
      <c r="BOQ335" s="110"/>
      <c r="BOR335" s="110"/>
      <c r="BOS335" s="110"/>
      <c r="BOT335" s="110"/>
      <c r="BOU335" s="110"/>
      <c r="BOV335" s="110"/>
      <c r="BOW335" s="110"/>
      <c r="BOX335" s="110"/>
      <c r="BOY335" s="110"/>
      <c r="BOZ335" s="110"/>
      <c r="BPA335" s="110"/>
      <c r="BPB335" s="110"/>
      <c r="BPC335" s="110"/>
      <c r="BPD335" s="110"/>
      <c r="BPE335" s="110"/>
      <c r="BPF335" s="110"/>
      <c r="BPG335" s="110"/>
      <c r="BPH335" s="110"/>
      <c r="BPI335" s="110"/>
      <c r="BPJ335" s="110"/>
      <c r="BPK335" s="110"/>
      <c r="BPL335" s="110"/>
      <c r="BPM335" s="110"/>
      <c r="BPN335" s="110"/>
      <c r="BPO335" s="110"/>
      <c r="BPP335" s="110"/>
      <c r="BPQ335" s="110"/>
      <c r="BPR335" s="110"/>
      <c r="BPS335" s="110"/>
      <c r="BPT335" s="110"/>
      <c r="BPU335" s="110"/>
      <c r="BPV335" s="110"/>
      <c r="BPW335" s="110"/>
      <c r="BPX335" s="110"/>
      <c r="BPY335" s="110"/>
      <c r="BPZ335" s="110"/>
      <c r="BQA335" s="110"/>
      <c r="BQB335" s="110"/>
      <c r="BQC335" s="110"/>
      <c r="BQD335" s="110"/>
      <c r="BQE335" s="110"/>
      <c r="BQF335" s="110"/>
      <c r="BQG335" s="110"/>
      <c r="BQH335" s="110"/>
      <c r="BQI335" s="110"/>
      <c r="BQJ335" s="110"/>
      <c r="BQK335" s="110"/>
      <c r="BQL335" s="110"/>
      <c r="BQM335" s="110"/>
      <c r="BQN335" s="110"/>
      <c r="BQO335" s="110"/>
      <c r="BQP335" s="110"/>
      <c r="BQQ335" s="110"/>
      <c r="BQR335" s="110"/>
      <c r="BQS335" s="110"/>
      <c r="BQT335" s="110"/>
      <c r="BQU335" s="110"/>
      <c r="BQV335" s="110"/>
      <c r="BQW335" s="110"/>
      <c r="BQX335" s="110"/>
      <c r="BQY335" s="110"/>
      <c r="BQZ335" s="110"/>
      <c r="BRA335" s="110"/>
      <c r="BRB335" s="110"/>
      <c r="BRC335" s="110"/>
      <c r="BRD335" s="110"/>
      <c r="BRE335" s="110"/>
      <c r="BRF335" s="110"/>
      <c r="BRG335" s="110"/>
      <c r="BRH335" s="110"/>
      <c r="BRI335" s="110"/>
      <c r="BRJ335" s="110"/>
      <c r="BRK335" s="110"/>
      <c r="BRL335" s="110"/>
      <c r="BRM335" s="110"/>
      <c r="BRN335" s="110"/>
      <c r="BRO335" s="110"/>
      <c r="BRP335" s="110"/>
      <c r="BRQ335" s="110"/>
      <c r="BRR335" s="110"/>
      <c r="BRS335" s="110"/>
      <c r="BRT335" s="110"/>
      <c r="BRU335" s="110"/>
      <c r="BRV335" s="110"/>
      <c r="BRW335" s="110"/>
      <c r="BRX335" s="110"/>
      <c r="BRY335" s="110"/>
      <c r="BRZ335" s="110"/>
      <c r="BSA335" s="110"/>
      <c r="BSB335" s="110"/>
      <c r="BSC335" s="110"/>
      <c r="BSD335" s="110"/>
      <c r="BSE335" s="110"/>
      <c r="BSF335" s="110"/>
      <c r="BSG335" s="110"/>
      <c r="BSH335" s="110"/>
      <c r="BSI335" s="110"/>
      <c r="BSJ335" s="110"/>
      <c r="BSK335" s="110"/>
      <c r="BSL335" s="110"/>
      <c r="BSM335" s="110"/>
      <c r="BSN335" s="110"/>
      <c r="BSO335" s="110"/>
      <c r="BSP335" s="110"/>
      <c r="BSQ335" s="110"/>
      <c r="BSR335" s="110"/>
      <c r="BSS335" s="110"/>
      <c r="BST335" s="110"/>
      <c r="BSU335" s="110"/>
      <c r="BSV335" s="110"/>
      <c r="BSW335" s="110"/>
      <c r="BSX335" s="110"/>
      <c r="BSY335" s="110"/>
      <c r="BSZ335" s="110"/>
      <c r="BTA335" s="110"/>
      <c r="BTB335" s="110"/>
      <c r="BTC335" s="110"/>
      <c r="BTD335" s="110"/>
      <c r="BTE335" s="110"/>
      <c r="BTF335" s="110"/>
      <c r="BTG335" s="110"/>
      <c r="BTH335" s="110"/>
      <c r="BTI335" s="110"/>
      <c r="BTJ335" s="110"/>
      <c r="BTK335" s="110"/>
      <c r="BTL335" s="110"/>
      <c r="BTM335" s="110"/>
      <c r="BTN335" s="110"/>
      <c r="BTO335" s="110"/>
      <c r="BTP335" s="110"/>
      <c r="BTQ335" s="110"/>
      <c r="BTR335" s="110"/>
      <c r="BTS335" s="110"/>
      <c r="BTT335" s="110"/>
      <c r="BTU335" s="110"/>
      <c r="BTV335" s="110"/>
      <c r="BTW335" s="110"/>
      <c r="BTX335" s="110"/>
      <c r="BTY335" s="110"/>
      <c r="BTZ335" s="110"/>
      <c r="BUA335" s="110"/>
      <c r="BUB335" s="110"/>
      <c r="BUC335" s="110"/>
      <c r="BUD335" s="110"/>
      <c r="BUE335" s="110"/>
      <c r="BUF335" s="110"/>
      <c r="BUG335" s="110"/>
      <c r="BUH335" s="110"/>
      <c r="BUI335" s="110"/>
      <c r="BUJ335" s="110"/>
      <c r="BUK335" s="110"/>
      <c r="BUL335" s="110"/>
      <c r="BUM335" s="110"/>
      <c r="BUN335" s="110"/>
      <c r="BUO335" s="110"/>
      <c r="BUP335" s="110"/>
      <c r="BUQ335" s="110"/>
      <c r="BUR335" s="110"/>
      <c r="BUS335" s="110"/>
      <c r="BUT335" s="110"/>
      <c r="BUU335" s="110"/>
      <c r="BUV335" s="110"/>
      <c r="BUW335" s="110"/>
      <c r="BUX335" s="110"/>
      <c r="BUY335" s="110"/>
      <c r="BUZ335" s="110"/>
      <c r="BVA335" s="110"/>
      <c r="BVB335" s="110"/>
      <c r="BVC335" s="110"/>
      <c r="BVD335" s="110"/>
      <c r="BVE335" s="110"/>
      <c r="BVF335" s="110"/>
      <c r="BVG335" s="110"/>
      <c r="BVH335" s="110"/>
      <c r="BVI335" s="110"/>
      <c r="BVJ335" s="110"/>
      <c r="BVK335" s="110"/>
      <c r="BVL335" s="110"/>
      <c r="BVM335" s="110"/>
      <c r="BVN335" s="110"/>
      <c r="BVO335" s="110"/>
      <c r="BVP335" s="110"/>
      <c r="BVQ335" s="110"/>
      <c r="BVR335" s="110"/>
      <c r="BVS335" s="110"/>
      <c r="BVT335" s="110"/>
      <c r="BVU335" s="110"/>
      <c r="BVV335" s="110"/>
      <c r="BVW335" s="110"/>
      <c r="BVX335" s="110"/>
      <c r="BVY335" s="110"/>
      <c r="BVZ335" s="110"/>
      <c r="BWA335" s="110"/>
      <c r="BWB335" s="110"/>
      <c r="BWC335" s="110"/>
      <c r="BWD335" s="110"/>
      <c r="BWE335" s="110"/>
      <c r="BWF335" s="110"/>
      <c r="BWG335" s="110"/>
      <c r="BWH335" s="110"/>
      <c r="BWI335" s="110"/>
      <c r="BWJ335" s="110"/>
      <c r="BWK335" s="110"/>
      <c r="BWL335" s="110"/>
      <c r="BWM335" s="110"/>
      <c r="BWN335" s="110"/>
      <c r="BWO335" s="110"/>
      <c r="BWP335" s="110"/>
      <c r="BWQ335" s="110"/>
      <c r="BWR335" s="110"/>
      <c r="BWS335" s="110"/>
      <c r="BWT335" s="110"/>
      <c r="BWU335" s="110"/>
      <c r="BWV335" s="110"/>
      <c r="BWW335" s="110"/>
      <c r="BWX335" s="110"/>
      <c r="BWY335" s="110"/>
      <c r="BWZ335" s="110"/>
      <c r="BXA335" s="110"/>
      <c r="BXB335" s="110"/>
      <c r="BXC335" s="110"/>
      <c r="BXD335" s="110"/>
      <c r="BXE335" s="110"/>
      <c r="BXF335" s="110"/>
      <c r="BXG335" s="110"/>
      <c r="BXH335" s="110"/>
      <c r="BXI335" s="110"/>
      <c r="BXJ335" s="110"/>
      <c r="BXK335" s="110"/>
      <c r="BXL335" s="110"/>
      <c r="BXM335" s="110"/>
      <c r="BXN335" s="110"/>
      <c r="BXO335" s="110"/>
      <c r="BXP335" s="110"/>
      <c r="BXQ335" s="110"/>
      <c r="BXR335" s="110"/>
      <c r="BXS335" s="110"/>
      <c r="BXT335" s="110"/>
      <c r="BXU335" s="110"/>
      <c r="BXV335" s="110"/>
      <c r="BXW335" s="110"/>
      <c r="BXX335" s="110"/>
      <c r="BXY335" s="110"/>
      <c r="BXZ335" s="110"/>
      <c r="BYA335" s="110"/>
      <c r="BYB335" s="110"/>
      <c r="BYC335" s="110"/>
      <c r="BYD335" s="110"/>
      <c r="BYE335" s="110"/>
      <c r="BYF335" s="110"/>
      <c r="BYG335" s="110"/>
      <c r="BYH335" s="110"/>
      <c r="BYI335" s="110"/>
      <c r="BYJ335" s="110"/>
      <c r="BYK335" s="110"/>
      <c r="BYL335" s="110"/>
      <c r="BYM335" s="110"/>
      <c r="BYN335" s="110"/>
      <c r="BYO335" s="110"/>
      <c r="BYP335" s="110"/>
      <c r="BYQ335" s="110"/>
      <c r="BYR335" s="110"/>
      <c r="BYS335" s="110"/>
      <c r="BYT335" s="110"/>
      <c r="BYU335" s="110"/>
      <c r="BYV335" s="110"/>
      <c r="BYW335" s="110"/>
      <c r="BYX335" s="110"/>
      <c r="BYY335" s="110"/>
      <c r="BYZ335" s="110"/>
      <c r="BZA335" s="110"/>
      <c r="BZB335" s="110"/>
      <c r="BZC335" s="110"/>
      <c r="BZD335" s="110"/>
      <c r="BZE335" s="110"/>
      <c r="BZF335" s="110"/>
      <c r="BZG335" s="110"/>
      <c r="BZH335" s="110"/>
      <c r="BZI335" s="110"/>
      <c r="BZJ335" s="110"/>
      <c r="BZK335" s="110"/>
      <c r="BZL335" s="110"/>
      <c r="BZM335" s="110"/>
      <c r="BZN335" s="110"/>
      <c r="BZO335" s="110"/>
      <c r="BZP335" s="110"/>
      <c r="BZQ335" s="110"/>
      <c r="BZR335" s="110"/>
      <c r="BZS335" s="110"/>
      <c r="BZT335" s="110"/>
      <c r="BZU335" s="110"/>
      <c r="BZV335" s="110"/>
      <c r="BZW335" s="110"/>
      <c r="BZX335" s="110"/>
      <c r="BZY335" s="110"/>
      <c r="BZZ335" s="110"/>
      <c r="CAA335" s="110"/>
      <c r="CAB335" s="110"/>
      <c r="CAC335" s="110"/>
      <c r="CAD335" s="110"/>
      <c r="CAE335" s="110"/>
      <c r="CAF335" s="110"/>
      <c r="CAG335" s="110"/>
      <c r="CAH335" s="110"/>
      <c r="CAI335" s="110"/>
      <c r="CAJ335" s="110"/>
      <c r="CAK335" s="110"/>
      <c r="CAL335" s="110"/>
      <c r="CAM335" s="110"/>
      <c r="CAN335" s="110"/>
      <c r="CAO335" s="110"/>
      <c r="CAP335" s="110"/>
      <c r="CAQ335" s="110"/>
      <c r="CAR335" s="110"/>
      <c r="CAS335" s="110"/>
      <c r="CAT335" s="110"/>
      <c r="CAU335" s="110"/>
      <c r="CAV335" s="110"/>
      <c r="CAW335" s="110"/>
      <c r="CAX335" s="110"/>
      <c r="CAY335" s="110"/>
      <c r="CAZ335" s="110"/>
      <c r="CBA335" s="110"/>
      <c r="CBB335" s="110"/>
      <c r="CBC335" s="110"/>
      <c r="CBD335" s="110"/>
      <c r="CBE335" s="110"/>
      <c r="CBF335" s="110"/>
      <c r="CBG335" s="110"/>
      <c r="CBH335" s="110"/>
      <c r="CBI335" s="110"/>
      <c r="CBJ335" s="110"/>
      <c r="CBK335" s="110"/>
      <c r="CBL335" s="110"/>
      <c r="CBM335" s="110"/>
      <c r="CBN335" s="110"/>
      <c r="CBO335" s="110"/>
      <c r="CBP335" s="110"/>
      <c r="CBQ335" s="110"/>
      <c r="CBR335" s="110"/>
      <c r="CBS335" s="110"/>
      <c r="CBT335" s="110"/>
      <c r="CBU335" s="110"/>
      <c r="CBV335" s="110"/>
      <c r="CBW335" s="110"/>
      <c r="CBX335" s="110"/>
      <c r="CBY335" s="110"/>
      <c r="CBZ335" s="110"/>
      <c r="CCA335" s="110"/>
      <c r="CCB335" s="110"/>
      <c r="CCC335" s="110"/>
      <c r="CCD335" s="110"/>
      <c r="CCE335" s="110"/>
      <c r="CCF335" s="110"/>
      <c r="CCG335" s="110"/>
      <c r="CCH335" s="110"/>
      <c r="CCI335" s="110"/>
      <c r="CCJ335" s="110"/>
      <c r="CCK335" s="110"/>
      <c r="CCL335" s="110"/>
      <c r="CCM335" s="110"/>
      <c r="CCN335" s="110"/>
      <c r="CCO335" s="110"/>
      <c r="CCP335" s="110"/>
      <c r="CCQ335" s="110"/>
      <c r="CCR335" s="110"/>
      <c r="CCS335" s="110"/>
      <c r="CCT335" s="110"/>
      <c r="CCU335" s="110"/>
      <c r="CCV335" s="110"/>
      <c r="CCW335" s="110"/>
      <c r="CCX335" s="110"/>
      <c r="CCY335" s="110"/>
      <c r="CCZ335" s="110"/>
      <c r="CDA335" s="110"/>
      <c r="CDB335" s="110"/>
      <c r="CDC335" s="110"/>
      <c r="CDD335" s="110"/>
      <c r="CDE335" s="110"/>
      <c r="CDF335" s="110"/>
      <c r="CDG335" s="110"/>
      <c r="CDH335" s="110"/>
      <c r="CDI335" s="110"/>
      <c r="CDJ335" s="110"/>
      <c r="CDK335" s="110"/>
      <c r="CDL335" s="110"/>
      <c r="CDM335" s="110"/>
      <c r="CDN335" s="110"/>
      <c r="CDO335" s="110"/>
      <c r="CDP335" s="110"/>
      <c r="CDQ335" s="110"/>
      <c r="CDR335" s="110"/>
      <c r="CDS335" s="110"/>
      <c r="CDT335" s="110"/>
      <c r="CDU335" s="110"/>
      <c r="CDV335" s="110"/>
      <c r="CDW335" s="110"/>
      <c r="CDX335" s="110"/>
      <c r="CDY335" s="110"/>
      <c r="CDZ335" s="110"/>
      <c r="CEA335" s="110"/>
      <c r="CEB335" s="110"/>
      <c r="CEC335" s="110"/>
      <c r="CED335" s="110"/>
      <c r="CEE335" s="110"/>
      <c r="CEF335" s="110"/>
      <c r="CEG335" s="110"/>
      <c r="CEH335" s="110"/>
      <c r="CEI335" s="110"/>
      <c r="CEJ335" s="110"/>
      <c r="CEK335" s="110"/>
      <c r="CEL335" s="110"/>
      <c r="CEM335" s="110"/>
      <c r="CEN335" s="110"/>
      <c r="CEO335" s="110"/>
      <c r="CEP335" s="110"/>
      <c r="CEQ335" s="110"/>
      <c r="CER335" s="110"/>
      <c r="CES335" s="110"/>
      <c r="CET335" s="110"/>
      <c r="CEU335" s="110"/>
      <c r="CEV335" s="110"/>
      <c r="CEW335" s="110"/>
      <c r="CEX335" s="110"/>
      <c r="CEY335" s="110"/>
      <c r="CEZ335" s="110"/>
      <c r="CFA335" s="110"/>
      <c r="CFB335" s="110"/>
      <c r="CFC335" s="110"/>
      <c r="CFD335" s="110"/>
      <c r="CFE335" s="110"/>
      <c r="CFF335" s="110"/>
      <c r="CFG335" s="110"/>
      <c r="CFH335" s="110"/>
      <c r="CFI335" s="110"/>
      <c r="CFJ335" s="110"/>
      <c r="CFK335" s="110"/>
      <c r="CFL335" s="110"/>
      <c r="CFM335" s="110"/>
      <c r="CFN335" s="110"/>
      <c r="CFO335" s="110"/>
      <c r="CFP335" s="110"/>
      <c r="CFQ335" s="110"/>
      <c r="CFR335" s="110"/>
      <c r="CFS335" s="110"/>
      <c r="CFT335" s="110"/>
      <c r="CFU335" s="110"/>
      <c r="CFV335" s="110"/>
      <c r="CFW335" s="110"/>
      <c r="CFX335" s="110"/>
      <c r="CFY335" s="110"/>
      <c r="CFZ335" s="110"/>
      <c r="CGA335" s="110"/>
      <c r="CGB335" s="110"/>
      <c r="CGC335" s="110"/>
      <c r="CGD335" s="110"/>
      <c r="CGE335" s="110"/>
      <c r="CGF335" s="110"/>
      <c r="CGG335" s="110"/>
      <c r="CGH335" s="110"/>
      <c r="CGI335" s="110"/>
      <c r="CGJ335" s="110"/>
      <c r="CGK335" s="110"/>
      <c r="CGL335" s="110"/>
      <c r="CGM335" s="110"/>
      <c r="CGN335" s="110"/>
      <c r="CGO335" s="110"/>
      <c r="CGP335" s="110"/>
      <c r="CGQ335" s="110"/>
      <c r="CGR335" s="110"/>
      <c r="CGS335" s="110"/>
      <c r="CGT335" s="110"/>
      <c r="CGU335" s="110"/>
      <c r="CGV335" s="110"/>
      <c r="CGW335" s="110"/>
      <c r="CGX335" s="110"/>
      <c r="CGY335" s="110"/>
      <c r="CGZ335" s="110"/>
      <c r="CHA335" s="110"/>
      <c r="CHB335" s="110"/>
      <c r="CHC335" s="110"/>
      <c r="CHD335" s="110"/>
      <c r="CHE335" s="110"/>
      <c r="CHF335" s="110"/>
      <c r="CHG335" s="110"/>
      <c r="CHH335" s="110"/>
      <c r="CHI335" s="110"/>
      <c r="CHJ335" s="110"/>
      <c r="CHK335" s="110"/>
      <c r="CHL335" s="110"/>
      <c r="CHM335" s="110"/>
      <c r="CHN335" s="110"/>
      <c r="CHO335" s="110"/>
      <c r="CHP335" s="110"/>
      <c r="CHQ335" s="110"/>
      <c r="CHR335" s="110"/>
      <c r="CHS335" s="110"/>
      <c r="CHT335" s="110"/>
      <c r="CHU335" s="110"/>
      <c r="CHV335" s="110"/>
      <c r="CHW335" s="110"/>
      <c r="CHX335" s="110"/>
      <c r="CHY335" s="110"/>
      <c r="CHZ335" s="110"/>
      <c r="CIA335" s="110"/>
      <c r="CIB335" s="110"/>
      <c r="CIC335" s="110"/>
      <c r="CID335" s="110"/>
      <c r="CIE335" s="110"/>
      <c r="CIF335" s="110"/>
      <c r="CIG335" s="110"/>
      <c r="CIH335" s="110"/>
      <c r="CII335" s="110"/>
      <c r="CIJ335" s="110"/>
      <c r="CIK335" s="110"/>
      <c r="CIL335" s="110"/>
      <c r="CIM335" s="110"/>
      <c r="CIN335" s="110"/>
      <c r="CIO335" s="110"/>
      <c r="CIP335" s="110"/>
      <c r="CIQ335" s="110"/>
      <c r="CIR335" s="110"/>
      <c r="CIS335" s="110"/>
      <c r="CIT335" s="110"/>
      <c r="CIU335" s="110"/>
      <c r="CIV335" s="110"/>
      <c r="CIW335" s="110"/>
      <c r="CIX335" s="110"/>
      <c r="CIY335" s="110"/>
      <c r="CIZ335" s="110"/>
      <c r="CJA335" s="110"/>
      <c r="CJB335" s="110"/>
      <c r="CJC335" s="110"/>
      <c r="CJD335" s="110"/>
      <c r="CJE335" s="110"/>
      <c r="CJF335" s="110"/>
      <c r="CJG335" s="110"/>
      <c r="CJH335" s="110"/>
      <c r="CJI335" s="110"/>
      <c r="CJJ335" s="110"/>
      <c r="CJK335" s="110"/>
      <c r="CJL335" s="110"/>
      <c r="CJM335" s="110"/>
      <c r="CJN335" s="110"/>
      <c r="CJO335" s="110"/>
      <c r="CJP335" s="110"/>
      <c r="CJQ335" s="110"/>
      <c r="CJR335" s="110"/>
      <c r="CJS335" s="110"/>
      <c r="CJT335" s="110"/>
      <c r="CJU335" s="110"/>
      <c r="CJV335" s="110"/>
      <c r="CJW335" s="110"/>
      <c r="CJX335" s="110"/>
      <c r="CJY335" s="110"/>
      <c r="CJZ335" s="110"/>
      <c r="CKA335" s="110"/>
      <c r="CKB335" s="110"/>
      <c r="CKC335" s="110"/>
      <c r="CKD335" s="110"/>
      <c r="CKE335" s="110"/>
      <c r="CKF335" s="110"/>
      <c r="CKG335" s="110"/>
      <c r="CKH335" s="110"/>
      <c r="CKI335" s="110"/>
      <c r="CKJ335" s="110"/>
      <c r="CKK335" s="110"/>
      <c r="CKL335" s="110"/>
      <c r="CKM335" s="110"/>
      <c r="CKN335" s="110"/>
      <c r="CKO335" s="110"/>
      <c r="CKP335" s="110"/>
      <c r="CKQ335" s="110"/>
      <c r="CKR335" s="110"/>
      <c r="CKS335" s="110"/>
      <c r="CKT335" s="110"/>
      <c r="CKU335" s="110"/>
      <c r="CKV335" s="110"/>
      <c r="CKW335" s="110"/>
      <c r="CKX335" s="110"/>
      <c r="CKY335" s="110"/>
      <c r="CKZ335" s="110"/>
      <c r="CLA335" s="110"/>
      <c r="CLB335" s="110"/>
      <c r="CLC335" s="110"/>
      <c r="CLD335" s="110"/>
      <c r="CLE335" s="110"/>
      <c r="CLF335" s="110"/>
      <c r="CLG335" s="110"/>
      <c r="CLH335" s="110"/>
      <c r="CLI335" s="110"/>
      <c r="CLJ335" s="110"/>
      <c r="CLK335" s="110"/>
      <c r="CLL335" s="110"/>
      <c r="CLM335" s="110"/>
      <c r="CLN335" s="110"/>
      <c r="CLO335" s="110"/>
      <c r="CLP335" s="110"/>
      <c r="CLQ335" s="110"/>
      <c r="CLR335" s="110"/>
      <c r="CLS335" s="110"/>
      <c r="CLT335" s="110"/>
      <c r="CLU335" s="110"/>
      <c r="CLV335" s="110"/>
      <c r="CLW335" s="110"/>
      <c r="CLX335" s="110"/>
      <c r="CLY335" s="110"/>
      <c r="CLZ335" s="110"/>
      <c r="CMA335" s="110"/>
      <c r="CMB335" s="110"/>
      <c r="CMC335" s="110"/>
      <c r="CMD335" s="110"/>
      <c r="CME335" s="110"/>
      <c r="CMF335" s="110"/>
      <c r="CMG335" s="110"/>
      <c r="CMH335" s="110"/>
      <c r="CMI335" s="110"/>
      <c r="CMJ335" s="110"/>
      <c r="CMK335" s="110"/>
      <c r="CML335" s="110"/>
      <c r="CMM335" s="110"/>
      <c r="CMN335" s="110"/>
      <c r="CMO335" s="110"/>
      <c r="CMP335" s="110"/>
      <c r="CMQ335" s="110"/>
      <c r="CMR335" s="110"/>
      <c r="CMS335" s="110"/>
      <c r="CMT335" s="110"/>
      <c r="CMU335" s="110"/>
      <c r="CMV335" s="110"/>
      <c r="CMW335" s="110"/>
      <c r="CMX335" s="110"/>
      <c r="CMY335" s="110"/>
      <c r="CMZ335" s="110"/>
      <c r="CNA335" s="110"/>
      <c r="CNB335" s="110"/>
      <c r="CNC335" s="110"/>
      <c r="CND335" s="110"/>
      <c r="CNE335" s="110"/>
      <c r="CNF335" s="110"/>
      <c r="CNG335" s="110"/>
      <c r="CNH335" s="110"/>
      <c r="CNI335" s="110"/>
      <c r="CNJ335" s="110"/>
      <c r="CNK335" s="110"/>
      <c r="CNL335" s="110"/>
      <c r="CNM335" s="110"/>
      <c r="CNN335" s="110"/>
      <c r="CNO335" s="110"/>
      <c r="CNP335" s="110"/>
      <c r="CNQ335" s="110"/>
      <c r="CNR335" s="110"/>
      <c r="CNS335" s="110"/>
      <c r="CNT335" s="110"/>
      <c r="CNU335" s="110"/>
      <c r="CNV335" s="110"/>
      <c r="CNW335" s="110"/>
      <c r="CNX335" s="110"/>
      <c r="CNY335" s="110"/>
      <c r="CNZ335" s="110"/>
      <c r="COA335" s="110"/>
      <c r="COB335" s="110"/>
      <c r="COC335" s="110"/>
      <c r="COD335" s="110"/>
      <c r="COE335" s="110"/>
      <c r="COF335" s="110"/>
      <c r="COG335" s="110"/>
      <c r="COH335" s="110"/>
      <c r="COI335" s="110"/>
      <c r="COJ335" s="110"/>
      <c r="COK335" s="110"/>
      <c r="COL335" s="110"/>
      <c r="COM335" s="110"/>
      <c r="CON335" s="110"/>
      <c r="COO335" s="110"/>
      <c r="COP335" s="110"/>
      <c r="COQ335" s="110"/>
      <c r="COR335" s="110"/>
      <c r="COS335" s="110"/>
      <c r="COT335" s="110"/>
      <c r="COU335" s="110"/>
      <c r="COV335" s="110"/>
      <c r="COW335" s="110"/>
      <c r="COX335" s="110"/>
      <c r="COY335" s="110"/>
      <c r="COZ335" s="110"/>
      <c r="CPA335" s="110"/>
      <c r="CPB335" s="110"/>
      <c r="CPC335" s="110"/>
      <c r="CPD335" s="110"/>
      <c r="CPE335" s="110"/>
      <c r="CPF335" s="110"/>
      <c r="CPG335" s="110"/>
      <c r="CPH335" s="110"/>
      <c r="CPI335" s="110"/>
      <c r="CPJ335" s="110"/>
      <c r="CPK335" s="110"/>
      <c r="CPL335" s="110"/>
      <c r="CPM335" s="110"/>
      <c r="CPN335" s="110"/>
      <c r="CPO335" s="110"/>
      <c r="CPP335" s="110"/>
      <c r="CPQ335" s="110"/>
      <c r="CPR335" s="110"/>
      <c r="CPS335" s="110"/>
      <c r="CPT335" s="110"/>
      <c r="CPU335" s="110"/>
      <c r="CPV335" s="110"/>
      <c r="CPW335" s="110"/>
      <c r="CPX335" s="110"/>
      <c r="CPY335" s="110"/>
      <c r="CPZ335" s="110"/>
      <c r="CQA335" s="110"/>
      <c r="CQB335" s="110"/>
      <c r="CQC335" s="110"/>
      <c r="CQD335" s="110"/>
      <c r="CQE335" s="110"/>
      <c r="CQF335" s="110"/>
      <c r="CQG335" s="110"/>
      <c r="CQH335" s="110"/>
      <c r="CQI335" s="110"/>
      <c r="CQJ335" s="110"/>
      <c r="CQK335" s="110"/>
      <c r="CQL335" s="110"/>
      <c r="CQM335" s="110"/>
      <c r="CQN335" s="110"/>
      <c r="CQO335" s="110"/>
      <c r="CQP335" s="110"/>
      <c r="CQQ335" s="110"/>
      <c r="CQR335" s="110"/>
      <c r="CQS335" s="110"/>
      <c r="CQT335" s="110"/>
      <c r="CQU335" s="110"/>
      <c r="CQV335" s="110"/>
      <c r="CQW335" s="110"/>
      <c r="CQX335" s="110"/>
      <c r="CQY335" s="110"/>
      <c r="CQZ335" s="110"/>
      <c r="CRA335" s="110"/>
      <c r="CRB335" s="110"/>
      <c r="CRC335" s="110"/>
      <c r="CRD335" s="110"/>
      <c r="CRE335" s="110"/>
      <c r="CRF335" s="110"/>
      <c r="CRG335" s="110"/>
      <c r="CRH335" s="110"/>
      <c r="CRI335" s="110"/>
      <c r="CRJ335" s="110"/>
      <c r="CRK335" s="110"/>
      <c r="CRL335" s="110"/>
      <c r="CRM335" s="110"/>
      <c r="CRN335" s="110"/>
      <c r="CRO335" s="110"/>
      <c r="CRP335" s="110"/>
      <c r="CRQ335" s="110"/>
      <c r="CRR335" s="110"/>
      <c r="CRS335" s="110"/>
      <c r="CRT335" s="110"/>
      <c r="CRU335" s="110"/>
      <c r="CRV335" s="110"/>
      <c r="CRW335" s="110"/>
      <c r="CRX335" s="110"/>
      <c r="CRY335" s="110"/>
      <c r="CRZ335" s="110"/>
      <c r="CSA335" s="110"/>
      <c r="CSB335" s="110"/>
      <c r="CSC335" s="110"/>
      <c r="CSD335" s="110"/>
      <c r="CSE335" s="110"/>
      <c r="CSF335" s="110"/>
      <c r="CSG335" s="110"/>
      <c r="CSH335" s="110"/>
      <c r="CSI335" s="110"/>
      <c r="CSJ335" s="110"/>
      <c r="CSK335" s="110"/>
      <c r="CSL335" s="110"/>
      <c r="CSM335" s="110"/>
      <c r="CSN335" s="110"/>
      <c r="CSO335" s="110"/>
      <c r="CSP335" s="110"/>
      <c r="CSQ335" s="110"/>
      <c r="CSR335" s="110"/>
      <c r="CSS335" s="110"/>
      <c r="CST335" s="110"/>
      <c r="CSU335" s="110"/>
      <c r="CSV335" s="110"/>
      <c r="CSW335" s="110"/>
      <c r="CSX335" s="110"/>
      <c r="CSY335" s="110"/>
      <c r="CSZ335" s="110"/>
      <c r="CTA335" s="110"/>
      <c r="CTB335" s="110"/>
      <c r="CTC335" s="110"/>
      <c r="CTD335" s="110"/>
      <c r="CTE335" s="110"/>
      <c r="CTF335" s="110"/>
      <c r="CTG335" s="110"/>
      <c r="CTH335" s="110"/>
      <c r="CTI335" s="110"/>
      <c r="CTJ335" s="110"/>
      <c r="CTK335" s="110"/>
      <c r="CTL335" s="110"/>
      <c r="CTM335" s="110"/>
      <c r="CTN335" s="110"/>
      <c r="CTO335" s="110"/>
      <c r="CTP335" s="110"/>
      <c r="CTQ335" s="110"/>
      <c r="CTR335" s="110"/>
      <c r="CTS335" s="110"/>
      <c r="CTT335" s="110"/>
      <c r="CTU335" s="110"/>
      <c r="CTV335" s="110"/>
      <c r="CTW335" s="110"/>
      <c r="CTX335" s="110"/>
      <c r="CTY335" s="110"/>
      <c r="CTZ335" s="110"/>
      <c r="CUA335" s="110"/>
      <c r="CUB335" s="110"/>
      <c r="CUC335" s="110"/>
      <c r="CUD335" s="110"/>
      <c r="CUE335" s="110"/>
      <c r="CUF335" s="110"/>
      <c r="CUG335" s="110"/>
      <c r="CUH335" s="110"/>
      <c r="CUI335" s="110"/>
      <c r="CUJ335" s="110"/>
      <c r="CUK335" s="110"/>
      <c r="CUL335" s="110"/>
      <c r="CUM335" s="110"/>
      <c r="CUN335" s="110"/>
      <c r="CUO335" s="110"/>
      <c r="CUP335" s="110"/>
      <c r="CUQ335" s="110"/>
      <c r="CUR335" s="110"/>
      <c r="CUS335" s="110"/>
      <c r="CUT335" s="110"/>
      <c r="CUU335" s="110"/>
      <c r="CUV335" s="110"/>
      <c r="CUW335" s="110"/>
      <c r="CUX335" s="110"/>
      <c r="CUY335" s="110"/>
      <c r="CUZ335" s="110"/>
      <c r="CVA335" s="110"/>
      <c r="CVB335" s="110"/>
      <c r="CVC335" s="110"/>
      <c r="CVD335" s="110"/>
      <c r="CVE335" s="110"/>
      <c r="CVF335" s="110"/>
      <c r="CVG335" s="110"/>
      <c r="CVH335" s="110"/>
      <c r="CVI335" s="110"/>
      <c r="CVJ335" s="110"/>
      <c r="CVK335" s="110"/>
      <c r="CVL335" s="110"/>
      <c r="CVM335" s="110"/>
      <c r="CVN335" s="110"/>
      <c r="CVO335" s="110"/>
      <c r="CVP335" s="110"/>
      <c r="CVQ335" s="110"/>
      <c r="CVR335" s="110"/>
      <c r="CVS335" s="110"/>
      <c r="CVT335" s="110"/>
      <c r="CVU335" s="110"/>
      <c r="CVV335" s="110"/>
      <c r="CVW335" s="110"/>
      <c r="CVX335" s="110"/>
      <c r="CVY335" s="110"/>
      <c r="CVZ335" s="110"/>
      <c r="CWA335" s="110"/>
      <c r="CWB335" s="110"/>
      <c r="CWC335" s="110"/>
      <c r="CWD335" s="110"/>
      <c r="CWE335" s="110"/>
      <c r="CWF335" s="110"/>
      <c r="CWG335" s="110"/>
      <c r="CWH335" s="110"/>
      <c r="CWI335" s="110"/>
      <c r="CWJ335" s="110"/>
      <c r="CWK335" s="110"/>
      <c r="CWL335" s="110"/>
      <c r="CWM335" s="110"/>
      <c r="CWN335" s="110"/>
      <c r="CWO335" s="110"/>
      <c r="CWP335" s="110"/>
      <c r="CWQ335" s="110"/>
      <c r="CWR335" s="110"/>
      <c r="CWS335" s="110"/>
      <c r="CWT335" s="110"/>
      <c r="CWU335" s="110"/>
      <c r="CWV335" s="110"/>
      <c r="CWW335" s="110"/>
      <c r="CWX335" s="110"/>
      <c r="CWY335" s="110"/>
      <c r="CWZ335" s="110"/>
      <c r="CXA335" s="110"/>
      <c r="CXB335" s="110"/>
      <c r="CXC335" s="110"/>
      <c r="CXD335" s="110"/>
      <c r="CXE335" s="110"/>
      <c r="CXF335" s="110"/>
      <c r="CXG335" s="110"/>
      <c r="CXH335" s="110"/>
      <c r="CXI335" s="110"/>
      <c r="CXJ335" s="110"/>
      <c r="CXK335" s="110"/>
      <c r="CXL335" s="110"/>
      <c r="CXM335" s="110"/>
      <c r="CXN335" s="110"/>
      <c r="CXO335" s="110"/>
      <c r="CXP335" s="110"/>
      <c r="CXQ335" s="110"/>
      <c r="CXR335" s="110"/>
      <c r="CXS335" s="110"/>
      <c r="CXT335" s="110"/>
      <c r="CXU335" s="110"/>
      <c r="CXV335" s="110"/>
      <c r="CXW335" s="110"/>
      <c r="CXX335" s="110"/>
      <c r="CXY335" s="110"/>
      <c r="CXZ335" s="110"/>
      <c r="CYA335" s="110"/>
      <c r="CYB335" s="110"/>
      <c r="CYC335" s="110"/>
      <c r="CYD335" s="110"/>
      <c r="CYE335" s="110"/>
      <c r="CYF335" s="110"/>
      <c r="CYG335" s="110"/>
      <c r="CYH335" s="110"/>
      <c r="CYI335" s="110"/>
      <c r="CYJ335" s="110"/>
      <c r="CYK335" s="110"/>
      <c r="CYL335" s="110"/>
      <c r="CYM335" s="110"/>
      <c r="CYN335" s="110"/>
      <c r="CYO335" s="110"/>
      <c r="CYP335" s="110"/>
      <c r="CYQ335" s="110"/>
      <c r="CYR335" s="110"/>
      <c r="CYS335" s="110"/>
      <c r="CYT335" s="110"/>
      <c r="CYU335" s="110"/>
      <c r="CYV335" s="110"/>
      <c r="CYW335" s="110"/>
      <c r="CYX335" s="110"/>
      <c r="CYY335" s="110"/>
      <c r="CYZ335" s="110"/>
      <c r="CZA335" s="110"/>
      <c r="CZB335" s="110"/>
      <c r="CZC335" s="110"/>
      <c r="CZD335" s="110"/>
      <c r="CZE335" s="110"/>
      <c r="CZF335" s="110"/>
      <c r="CZG335" s="110"/>
      <c r="CZH335" s="110"/>
      <c r="CZI335" s="110"/>
      <c r="CZJ335" s="110"/>
      <c r="CZK335" s="110"/>
      <c r="CZL335" s="110"/>
      <c r="CZM335" s="110"/>
      <c r="CZN335" s="110"/>
      <c r="CZO335" s="110"/>
      <c r="CZP335" s="110"/>
      <c r="CZQ335" s="110"/>
      <c r="CZR335" s="110"/>
      <c r="CZS335" s="110"/>
      <c r="CZT335" s="110"/>
      <c r="CZU335" s="110"/>
      <c r="CZV335" s="110"/>
      <c r="CZW335" s="110"/>
      <c r="CZX335" s="110"/>
      <c r="CZY335" s="110"/>
      <c r="CZZ335" s="110"/>
      <c r="DAA335" s="110"/>
      <c r="DAB335" s="110"/>
      <c r="DAC335" s="110"/>
      <c r="DAD335" s="110"/>
      <c r="DAE335" s="110"/>
      <c r="DAF335" s="110"/>
      <c r="DAG335" s="110"/>
      <c r="DAH335" s="110"/>
      <c r="DAI335" s="110"/>
      <c r="DAJ335" s="110"/>
      <c r="DAK335" s="110"/>
      <c r="DAL335" s="110"/>
      <c r="DAM335" s="110"/>
      <c r="DAN335" s="110"/>
      <c r="DAO335" s="110"/>
      <c r="DAP335" s="110"/>
      <c r="DAQ335" s="110"/>
      <c r="DAR335" s="110"/>
      <c r="DAS335" s="110"/>
      <c r="DAT335" s="110"/>
      <c r="DAU335" s="110"/>
      <c r="DAV335" s="110"/>
      <c r="DAW335" s="110"/>
      <c r="DAX335" s="110"/>
      <c r="DAY335" s="110"/>
      <c r="DAZ335" s="110"/>
      <c r="DBA335" s="110"/>
      <c r="DBB335" s="110"/>
      <c r="DBC335" s="110"/>
      <c r="DBD335" s="110"/>
      <c r="DBE335" s="110"/>
      <c r="DBF335" s="110"/>
      <c r="DBG335" s="110"/>
      <c r="DBH335" s="110"/>
      <c r="DBI335" s="110"/>
      <c r="DBJ335" s="110"/>
      <c r="DBK335" s="110"/>
      <c r="DBL335" s="110"/>
      <c r="DBM335" s="110"/>
      <c r="DBN335" s="110"/>
      <c r="DBO335" s="110"/>
      <c r="DBP335" s="110"/>
      <c r="DBQ335" s="110"/>
      <c r="DBR335" s="110"/>
      <c r="DBS335" s="110"/>
      <c r="DBT335" s="110"/>
      <c r="DBU335" s="110"/>
      <c r="DBV335" s="110"/>
      <c r="DBW335" s="110"/>
      <c r="DBX335" s="110"/>
      <c r="DBY335" s="110"/>
      <c r="DBZ335" s="110"/>
      <c r="DCA335" s="110"/>
      <c r="DCB335" s="110"/>
      <c r="DCC335" s="110"/>
      <c r="DCD335" s="110"/>
      <c r="DCE335" s="110"/>
      <c r="DCF335" s="110"/>
      <c r="DCG335" s="110"/>
      <c r="DCH335" s="110"/>
      <c r="DCI335" s="110"/>
      <c r="DCJ335" s="110"/>
      <c r="DCK335" s="110"/>
      <c r="DCL335" s="110"/>
      <c r="DCM335" s="110"/>
      <c r="DCN335" s="110"/>
      <c r="DCO335" s="110"/>
      <c r="DCP335" s="110"/>
      <c r="DCQ335" s="110"/>
      <c r="DCR335" s="110"/>
      <c r="DCS335" s="110"/>
      <c r="DCT335" s="110"/>
      <c r="DCU335" s="110"/>
      <c r="DCV335" s="110"/>
      <c r="DCW335" s="110"/>
      <c r="DCX335" s="110"/>
      <c r="DCY335" s="110"/>
      <c r="DCZ335" s="110"/>
      <c r="DDA335" s="110"/>
      <c r="DDB335" s="110"/>
      <c r="DDC335" s="110"/>
      <c r="DDD335" s="110"/>
      <c r="DDE335" s="110"/>
      <c r="DDF335" s="110"/>
      <c r="DDG335" s="110"/>
      <c r="DDH335" s="110"/>
      <c r="DDI335" s="110"/>
      <c r="DDJ335" s="110"/>
      <c r="DDK335" s="110"/>
      <c r="DDL335" s="110"/>
      <c r="DDM335" s="110"/>
      <c r="DDN335" s="110"/>
      <c r="DDO335" s="110"/>
      <c r="DDP335" s="110"/>
      <c r="DDQ335" s="110"/>
      <c r="DDR335" s="110"/>
      <c r="DDS335" s="110"/>
      <c r="DDT335" s="110"/>
      <c r="DDU335" s="110"/>
      <c r="DDV335" s="110"/>
      <c r="DDW335" s="110"/>
      <c r="DDX335" s="110"/>
      <c r="DDY335" s="110"/>
      <c r="DDZ335" s="110"/>
      <c r="DEA335" s="110"/>
      <c r="DEB335" s="110"/>
      <c r="DEC335" s="110"/>
      <c r="DED335" s="110"/>
      <c r="DEE335" s="110"/>
      <c r="DEF335" s="110"/>
      <c r="DEG335" s="110"/>
      <c r="DEH335" s="110"/>
      <c r="DEI335" s="110"/>
      <c r="DEJ335" s="110"/>
      <c r="DEK335" s="110"/>
      <c r="DEL335" s="110"/>
      <c r="DEM335" s="110"/>
      <c r="DEN335" s="110"/>
      <c r="DEO335" s="110"/>
      <c r="DEP335" s="110"/>
      <c r="DEQ335" s="110"/>
      <c r="DER335" s="110"/>
      <c r="DES335" s="110"/>
      <c r="DET335" s="110"/>
      <c r="DEU335" s="110"/>
      <c r="DEV335" s="110"/>
      <c r="DEW335" s="110"/>
      <c r="DEX335" s="110"/>
      <c r="DEY335" s="110"/>
      <c r="DEZ335" s="110"/>
      <c r="DFA335" s="110"/>
      <c r="DFB335" s="110"/>
      <c r="DFC335" s="110"/>
      <c r="DFD335" s="110"/>
      <c r="DFE335" s="110"/>
      <c r="DFF335" s="110"/>
      <c r="DFG335" s="110"/>
      <c r="DFH335" s="110"/>
      <c r="DFI335" s="110"/>
      <c r="DFJ335" s="110"/>
      <c r="DFK335" s="110"/>
      <c r="DFL335" s="110"/>
      <c r="DFM335" s="110"/>
      <c r="DFN335" s="110"/>
      <c r="DFO335" s="110"/>
      <c r="DFP335" s="110"/>
      <c r="DFQ335" s="110"/>
      <c r="DFR335" s="110"/>
      <c r="DFS335" s="110"/>
      <c r="DFT335" s="110"/>
      <c r="DFU335" s="110"/>
      <c r="DFV335" s="110"/>
      <c r="DFW335" s="110"/>
      <c r="DFX335" s="110"/>
      <c r="DFY335" s="110"/>
      <c r="DFZ335" s="110"/>
      <c r="DGA335" s="110"/>
      <c r="DGB335" s="110"/>
      <c r="DGC335" s="110"/>
      <c r="DGD335" s="110"/>
      <c r="DGE335" s="110"/>
      <c r="DGF335" s="110"/>
      <c r="DGG335" s="110"/>
      <c r="DGH335" s="110"/>
      <c r="DGI335" s="110"/>
      <c r="DGJ335" s="110"/>
      <c r="DGK335" s="110"/>
      <c r="DGL335" s="110"/>
      <c r="DGM335" s="110"/>
      <c r="DGN335" s="110"/>
      <c r="DGO335" s="110"/>
      <c r="DGP335" s="110"/>
      <c r="DGQ335" s="110"/>
      <c r="DGR335" s="110"/>
      <c r="DGS335" s="110"/>
      <c r="DGT335" s="110"/>
      <c r="DGU335" s="110"/>
      <c r="DGV335" s="110"/>
      <c r="DGW335" s="110"/>
      <c r="DGX335" s="110"/>
      <c r="DGY335" s="110"/>
      <c r="DGZ335" s="110"/>
      <c r="DHA335" s="110"/>
      <c r="DHB335" s="110"/>
      <c r="DHC335" s="110"/>
      <c r="DHD335" s="110"/>
      <c r="DHE335" s="110"/>
      <c r="DHF335" s="110"/>
      <c r="DHG335" s="110"/>
      <c r="DHH335" s="110"/>
      <c r="DHI335" s="110"/>
      <c r="DHJ335" s="110"/>
      <c r="DHK335" s="110"/>
      <c r="DHL335" s="110"/>
      <c r="DHM335" s="110"/>
      <c r="DHN335" s="110"/>
      <c r="DHO335" s="110"/>
      <c r="DHP335" s="110"/>
      <c r="DHQ335" s="110"/>
      <c r="DHR335" s="110"/>
      <c r="DHS335" s="110"/>
      <c r="DHT335" s="110"/>
      <c r="DHU335" s="110"/>
      <c r="DHV335" s="110"/>
      <c r="DHW335" s="110"/>
      <c r="DHX335" s="110"/>
      <c r="DHY335" s="110"/>
      <c r="DHZ335" s="110"/>
      <c r="DIA335" s="110"/>
      <c r="DIB335" s="110"/>
      <c r="DIC335" s="110"/>
      <c r="DID335" s="110"/>
      <c r="DIE335" s="110"/>
      <c r="DIF335" s="110"/>
      <c r="DIG335" s="110"/>
      <c r="DIH335" s="110"/>
      <c r="DII335" s="110"/>
      <c r="DIJ335" s="110"/>
      <c r="DIK335" s="110"/>
      <c r="DIL335" s="110"/>
      <c r="DIM335" s="110"/>
      <c r="DIN335" s="110"/>
      <c r="DIO335" s="110"/>
      <c r="DIP335" s="110"/>
      <c r="DIQ335" s="110"/>
      <c r="DIR335" s="110"/>
      <c r="DIS335" s="110"/>
      <c r="DIT335" s="110"/>
      <c r="DIU335" s="110"/>
      <c r="DIV335" s="110"/>
      <c r="DIW335" s="110"/>
      <c r="DIX335" s="110"/>
      <c r="DIY335" s="110"/>
      <c r="DIZ335" s="110"/>
      <c r="DJA335" s="110"/>
      <c r="DJB335" s="110"/>
      <c r="DJC335" s="110"/>
      <c r="DJD335" s="110"/>
      <c r="DJE335" s="110"/>
      <c r="DJF335" s="110"/>
      <c r="DJG335" s="110"/>
      <c r="DJH335" s="110"/>
      <c r="DJI335" s="110"/>
      <c r="DJJ335" s="110"/>
      <c r="DJK335" s="110"/>
      <c r="DJL335" s="110"/>
      <c r="DJM335" s="110"/>
      <c r="DJN335" s="110"/>
      <c r="DJO335" s="110"/>
      <c r="DJP335" s="110"/>
      <c r="DJQ335" s="110"/>
      <c r="DJR335" s="110"/>
      <c r="DJS335" s="110"/>
      <c r="DJT335" s="110"/>
      <c r="DJU335" s="110"/>
      <c r="DJV335" s="110"/>
      <c r="DJW335" s="110"/>
      <c r="DJX335" s="110"/>
      <c r="DJY335" s="110"/>
      <c r="DJZ335" s="110"/>
      <c r="DKA335" s="110"/>
      <c r="DKB335" s="110"/>
      <c r="DKC335" s="110"/>
      <c r="DKD335" s="110"/>
      <c r="DKE335" s="110"/>
      <c r="DKF335" s="110"/>
      <c r="DKG335" s="110"/>
      <c r="DKH335" s="110"/>
      <c r="DKI335" s="110"/>
      <c r="DKJ335" s="110"/>
      <c r="DKK335" s="110"/>
      <c r="DKL335" s="110"/>
      <c r="DKM335" s="110"/>
      <c r="DKN335" s="110"/>
      <c r="DKO335" s="110"/>
      <c r="DKP335" s="110"/>
      <c r="DKQ335" s="110"/>
      <c r="DKR335" s="110"/>
      <c r="DKS335" s="110"/>
      <c r="DKT335" s="110"/>
      <c r="DKU335" s="110"/>
      <c r="DKV335" s="110"/>
      <c r="DKW335" s="110"/>
      <c r="DKX335" s="110"/>
      <c r="DKY335" s="110"/>
      <c r="DKZ335" s="110"/>
      <c r="DLA335" s="110"/>
      <c r="DLB335" s="110"/>
      <c r="DLC335" s="110"/>
      <c r="DLD335" s="110"/>
      <c r="DLE335" s="110"/>
      <c r="DLF335" s="110"/>
      <c r="DLG335" s="110"/>
      <c r="DLH335" s="110"/>
      <c r="DLI335" s="110"/>
      <c r="DLJ335" s="110"/>
      <c r="DLK335" s="110"/>
      <c r="DLL335" s="110"/>
      <c r="DLM335" s="110"/>
      <c r="DLN335" s="110"/>
      <c r="DLO335" s="110"/>
      <c r="DLP335" s="110"/>
      <c r="DLQ335" s="110"/>
      <c r="DLR335" s="110"/>
      <c r="DLS335" s="110"/>
      <c r="DLT335" s="110"/>
      <c r="DLU335" s="110"/>
      <c r="DLV335" s="110"/>
      <c r="DLW335" s="110"/>
      <c r="DLX335" s="110"/>
      <c r="DLY335" s="110"/>
      <c r="DLZ335" s="110"/>
      <c r="DMA335" s="110"/>
      <c r="DMB335" s="110"/>
      <c r="DMC335" s="110"/>
      <c r="DMD335" s="110"/>
      <c r="DME335" s="110"/>
      <c r="DMF335" s="110"/>
      <c r="DMG335" s="110"/>
      <c r="DMH335" s="110"/>
      <c r="DMI335" s="110"/>
      <c r="DMJ335" s="110"/>
      <c r="DMK335" s="110"/>
      <c r="DML335" s="110"/>
      <c r="DMM335" s="110"/>
      <c r="DMN335" s="110"/>
      <c r="DMO335" s="110"/>
      <c r="DMP335" s="110"/>
      <c r="DMQ335" s="110"/>
      <c r="DMR335" s="110"/>
      <c r="DMS335" s="110"/>
      <c r="DMT335" s="110"/>
      <c r="DMU335" s="110"/>
      <c r="DMV335" s="110"/>
      <c r="DMW335" s="110"/>
      <c r="DMX335" s="110"/>
      <c r="DMY335" s="110"/>
      <c r="DMZ335" s="110"/>
      <c r="DNA335" s="110"/>
      <c r="DNB335" s="110"/>
      <c r="DNC335" s="110"/>
      <c r="DND335" s="110"/>
      <c r="DNE335" s="110"/>
      <c r="DNF335" s="110"/>
      <c r="DNG335" s="110"/>
      <c r="DNH335" s="110"/>
      <c r="DNI335" s="110"/>
      <c r="DNJ335" s="110"/>
      <c r="DNK335" s="110"/>
      <c r="DNL335" s="110"/>
      <c r="DNM335" s="110"/>
      <c r="DNN335" s="110"/>
      <c r="DNO335" s="110"/>
      <c r="DNP335" s="110"/>
      <c r="DNQ335" s="110"/>
      <c r="DNR335" s="110"/>
      <c r="DNS335" s="110"/>
      <c r="DNT335" s="110"/>
      <c r="DNU335" s="110"/>
      <c r="DNV335" s="110"/>
      <c r="DNW335" s="110"/>
      <c r="DNX335" s="110"/>
      <c r="DNY335" s="110"/>
      <c r="DNZ335" s="110"/>
      <c r="DOA335" s="110"/>
      <c r="DOB335" s="110"/>
      <c r="DOC335" s="110"/>
      <c r="DOD335" s="110"/>
      <c r="DOE335" s="110"/>
      <c r="DOF335" s="110"/>
      <c r="DOG335" s="110"/>
      <c r="DOH335" s="110"/>
      <c r="DOI335" s="110"/>
      <c r="DOJ335" s="110"/>
      <c r="DOK335" s="110"/>
      <c r="DOL335" s="110"/>
      <c r="DOM335" s="110"/>
      <c r="DON335" s="110"/>
      <c r="DOO335" s="110"/>
      <c r="DOP335" s="110"/>
      <c r="DOQ335" s="110"/>
      <c r="DOR335" s="110"/>
      <c r="DOS335" s="110"/>
      <c r="DOT335" s="110"/>
      <c r="DOU335" s="110"/>
      <c r="DOV335" s="110"/>
      <c r="DOW335" s="110"/>
      <c r="DOX335" s="110"/>
      <c r="DOY335" s="110"/>
      <c r="DOZ335" s="110"/>
      <c r="DPA335" s="110"/>
      <c r="DPB335" s="110"/>
      <c r="DPC335" s="110"/>
      <c r="DPD335" s="110"/>
      <c r="DPE335" s="110"/>
      <c r="DPF335" s="110"/>
      <c r="DPG335" s="110"/>
      <c r="DPH335" s="110"/>
      <c r="DPI335" s="110"/>
      <c r="DPJ335" s="110"/>
      <c r="DPK335" s="110"/>
      <c r="DPL335" s="110"/>
      <c r="DPM335" s="110"/>
      <c r="DPN335" s="110"/>
      <c r="DPO335" s="110"/>
      <c r="DPP335" s="110"/>
      <c r="DPQ335" s="110"/>
      <c r="DPR335" s="110"/>
      <c r="DPS335" s="110"/>
      <c r="DPT335" s="110"/>
      <c r="DPU335" s="110"/>
      <c r="DPV335" s="110"/>
      <c r="DPW335" s="110"/>
      <c r="DPX335" s="110"/>
      <c r="DPY335" s="110"/>
      <c r="DPZ335" s="110"/>
      <c r="DQA335" s="110"/>
      <c r="DQB335" s="110"/>
      <c r="DQC335" s="110"/>
      <c r="DQD335" s="110"/>
      <c r="DQE335" s="110"/>
      <c r="DQF335" s="110"/>
      <c r="DQG335" s="110"/>
      <c r="DQH335" s="110"/>
      <c r="DQI335" s="110"/>
      <c r="DQJ335" s="110"/>
      <c r="DQK335" s="110"/>
      <c r="DQL335" s="110"/>
      <c r="DQM335" s="110"/>
      <c r="DQN335" s="110"/>
      <c r="DQO335" s="110"/>
      <c r="DQP335" s="110"/>
      <c r="DQQ335" s="110"/>
      <c r="DQR335" s="110"/>
      <c r="DQS335" s="110"/>
      <c r="DQT335" s="110"/>
      <c r="DQU335" s="110"/>
      <c r="DQV335" s="110"/>
      <c r="DQW335" s="110"/>
      <c r="DQX335" s="110"/>
      <c r="DQY335" s="110"/>
      <c r="DQZ335" s="110"/>
      <c r="DRA335" s="110"/>
      <c r="DRB335" s="110"/>
      <c r="DRC335" s="110"/>
      <c r="DRD335" s="110"/>
      <c r="DRE335" s="110"/>
      <c r="DRF335" s="110"/>
      <c r="DRG335" s="110"/>
      <c r="DRH335" s="110"/>
      <c r="DRI335" s="110"/>
      <c r="DRJ335" s="110"/>
      <c r="DRK335" s="110"/>
      <c r="DRL335" s="110"/>
      <c r="DRM335" s="110"/>
      <c r="DRN335" s="110"/>
      <c r="DRO335" s="110"/>
      <c r="DRP335" s="110"/>
      <c r="DRQ335" s="110"/>
      <c r="DRR335" s="110"/>
      <c r="DRS335" s="110"/>
      <c r="DRT335" s="110"/>
      <c r="DRU335" s="110"/>
      <c r="DRV335" s="110"/>
      <c r="DRW335" s="110"/>
      <c r="DRX335" s="110"/>
      <c r="DRY335" s="110"/>
      <c r="DRZ335" s="110"/>
      <c r="DSA335" s="110"/>
      <c r="DSB335" s="110"/>
      <c r="DSC335" s="110"/>
      <c r="DSD335" s="110"/>
      <c r="DSE335" s="110"/>
      <c r="DSF335" s="110"/>
      <c r="DSG335" s="110"/>
      <c r="DSH335" s="110"/>
      <c r="DSI335" s="110"/>
      <c r="DSJ335" s="110"/>
      <c r="DSK335" s="110"/>
      <c r="DSL335" s="110"/>
      <c r="DSM335" s="110"/>
      <c r="DSN335" s="110"/>
      <c r="DSO335" s="110"/>
      <c r="DSP335" s="110"/>
      <c r="DSQ335" s="110"/>
      <c r="DSR335" s="110"/>
      <c r="DSS335" s="110"/>
      <c r="DST335" s="110"/>
      <c r="DSU335" s="110"/>
      <c r="DSV335" s="110"/>
      <c r="DSW335" s="110"/>
      <c r="DSX335" s="110"/>
      <c r="DSY335" s="110"/>
      <c r="DSZ335" s="110"/>
      <c r="DTA335" s="110"/>
      <c r="DTB335" s="110"/>
      <c r="DTC335" s="110"/>
      <c r="DTD335" s="110"/>
      <c r="DTE335" s="110"/>
      <c r="DTF335" s="110"/>
      <c r="DTG335" s="110"/>
      <c r="DTH335" s="110"/>
      <c r="DTI335" s="110"/>
      <c r="DTJ335" s="110"/>
      <c r="DTK335" s="110"/>
      <c r="DTL335" s="110"/>
      <c r="DTM335" s="110"/>
      <c r="DTN335" s="110"/>
      <c r="DTO335" s="110"/>
      <c r="DTP335" s="110"/>
      <c r="DTQ335" s="110"/>
      <c r="DTR335" s="110"/>
      <c r="DTS335" s="110"/>
      <c r="DTT335" s="110"/>
      <c r="DTU335" s="110"/>
      <c r="DTV335" s="110"/>
      <c r="DTW335" s="110"/>
      <c r="DTX335" s="110"/>
      <c r="DTY335" s="110"/>
      <c r="DTZ335" s="110"/>
      <c r="DUA335" s="110"/>
      <c r="DUB335" s="110"/>
      <c r="DUC335" s="110"/>
      <c r="DUD335" s="110"/>
      <c r="DUE335" s="110"/>
      <c r="DUF335" s="110"/>
      <c r="DUG335" s="110"/>
      <c r="DUH335" s="110"/>
      <c r="DUI335" s="110"/>
      <c r="DUJ335" s="110"/>
      <c r="DUK335" s="110"/>
      <c r="DUL335" s="110"/>
      <c r="DUM335" s="110"/>
      <c r="DUN335" s="110"/>
      <c r="DUO335" s="110"/>
      <c r="DUP335" s="110"/>
      <c r="DUQ335" s="110"/>
      <c r="DUR335" s="110"/>
      <c r="DUS335" s="110"/>
      <c r="DUT335" s="110"/>
      <c r="DUU335" s="110"/>
      <c r="DUV335" s="110"/>
      <c r="DUW335" s="110"/>
      <c r="DUX335" s="110"/>
      <c r="DUY335" s="110"/>
      <c r="DUZ335" s="110"/>
      <c r="DVA335" s="110"/>
      <c r="DVB335" s="110"/>
      <c r="DVC335" s="110"/>
      <c r="DVD335" s="110"/>
      <c r="DVE335" s="110"/>
      <c r="DVF335" s="110"/>
      <c r="DVG335" s="110"/>
      <c r="DVH335" s="110"/>
      <c r="DVI335" s="110"/>
      <c r="DVJ335" s="110"/>
      <c r="DVK335" s="110"/>
      <c r="DVL335" s="110"/>
      <c r="DVM335" s="110"/>
      <c r="DVN335" s="110"/>
      <c r="DVO335" s="110"/>
      <c r="DVP335" s="110"/>
      <c r="DVQ335" s="110"/>
      <c r="DVR335" s="110"/>
      <c r="DVS335" s="110"/>
      <c r="DVT335" s="110"/>
      <c r="DVU335" s="110"/>
      <c r="DVV335" s="110"/>
      <c r="DVW335" s="110"/>
      <c r="DVX335" s="110"/>
      <c r="DVY335" s="110"/>
      <c r="DVZ335" s="110"/>
      <c r="DWA335" s="110"/>
      <c r="DWB335" s="110"/>
      <c r="DWC335" s="110"/>
      <c r="DWD335" s="110"/>
      <c r="DWE335" s="110"/>
      <c r="DWF335" s="110"/>
      <c r="DWG335" s="110"/>
      <c r="DWH335" s="110"/>
      <c r="DWI335" s="110"/>
      <c r="DWJ335" s="110"/>
      <c r="DWK335" s="110"/>
      <c r="DWL335" s="110"/>
      <c r="DWM335" s="110"/>
      <c r="DWN335" s="110"/>
      <c r="DWO335" s="110"/>
      <c r="DWP335" s="110"/>
      <c r="DWQ335" s="110"/>
      <c r="DWR335" s="110"/>
      <c r="DWS335" s="110"/>
      <c r="DWT335" s="110"/>
      <c r="DWU335" s="110"/>
      <c r="DWV335" s="110"/>
      <c r="DWW335" s="110"/>
      <c r="DWX335" s="110"/>
      <c r="DWY335" s="110"/>
      <c r="DWZ335" s="110"/>
      <c r="DXA335" s="110"/>
      <c r="DXB335" s="110"/>
      <c r="DXC335" s="110"/>
      <c r="DXD335" s="110"/>
      <c r="DXE335" s="110"/>
      <c r="DXF335" s="110"/>
      <c r="DXG335" s="110"/>
      <c r="DXH335" s="110"/>
      <c r="DXI335" s="110"/>
      <c r="DXJ335" s="110"/>
      <c r="DXK335" s="110"/>
      <c r="DXL335" s="110"/>
      <c r="DXM335" s="110"/>
      <c r="DXN335" s="110"/>
      <c r="DXO335" s="110"/>
      <c r="DXP335" s="110"/>
      <c r="DXQ335" s="110"/>
      <c r="DXR335" s="110"/>
      <c r="DXS335" s="110"/>
      <c r="DXT335" s="110"/>
      <c r="DXU335" s="110"/>
      <c r="DXV335" s="110"/>
      <c r="DXW335" s="110"/>
      <c r="DXX335" s="110"/>
      <c r="DXY335" s="110"/>
      <c r="DXZ335" s="110"/>
      <c r="DYA335" s="110"/>
      <c r="DYB335" s="110"/>
      <c r="DYC335" s="110"/>
      <c r="DYD335" s="110"/>
      <c r="DYE335" s="110"/>
      <c r="DYF335" s="110"/>
      <c r="DYG335" s="110"/>
      <c r="DYH335" s="110"/>
      <c r="DYI335" s="110"/>
      <c r="DYJ335" s="110"/>
      <c r="DYK335" s="110"/>
      <c r="DYL335" s="110"/>
      <c r="DYM335" s="110"/>
      <c r="DYN335" s="110"/>
      <c r="DYO335" s="110"/>
      <c r="DYP335" s="110"/>
      <c r="DYQ335" s="110"/>
      <c r="DYR335" s="110"/>
      <c r="DYS335" s="110"/>
      <c r="DYT335" s="110"/>
      <c r="DYU335" s="110"/>
      <c r="DYV335" s="110"/>
      <c r="DYW335" s="110"/>
      <c r="DYX335" s="110"/>
      <c r="DYY335" s="110"/>
      <c r="DYZ335" s="110"/>
      <c r="DZA335" s="110"/>
      <c r="DZB335" s="110"/>
      <c r="DZC335" s="110"/>
      <c r="DZD335" s="110"/>
      <c r="DZE335" s="110"/>
      <c r="DZF335" s="110"/>
      <c r="DZG335" s="110"/>
      <c r="DZH335" s="110"/>
      <c r="DZI335" s="110"/>
      <c r="DZJ335" s="110"/>
      <c r="DZK335" s="110"/>
      <c r="DZL335" s="110"/>
      <c r="DZM335" s="110"/>
      <c r="DZN335" s="110"/>
      <c r="DZO335" s="110"/>
      <c r="DZP335" s="110"/>
      <c r="DZQ335" s="110"/>
      <c r="DZR335" s="110"/>
      <c r="DZS335" s="110"/>
      <c r="DZT335" s="110"/>
      <c r="DZU335" s="110"/>
      <c r="DZV335" s="110"/>
      <c r="DZW335" s="110"/>
      <c r="DZX335" s="110"/>
      <c r="DZY335" s="110"/>
      <c r="DZZ335" s="110"/>
      <c r="EAA335" s="110"/>
      <c r="EAB335" s="110"/>
      <c r="EAC335" s="110"/>
      <c r="EAD335" s="110"/>
      <c r="EAE335" s="110"/>
      <c r="EAF335" s="110"/>
      <c r="EAG335" s="110"/>
      <c r="EAH335" s="110"/>
      <c r="EAI335" s="110"/>
      <c r="EAJ335" s="110"/>
      <c r="EAK335" s="110"/>
      <c r="EAL335" s="110"/>
      <c r="EAM335" s="110"/>
      <c r="EAN335" s="110"/>
      <c r="EAO335" s="110"/>
      <c r="EAP335" s="110"/>
      <c r="EAQ335" s="110"/>
      <c r="EAR335" s="110"/>
      <c r="EAS335" s="110"/>
      <c r="EAT335" s="110"/>
      <c r="EAU335" s="110"/>
      <c r="EAV335" s="110"/>
      <c r="EAW335" s="110"/>
      <c r="EAX335" s="110"/>
      <c r="EAY335" s="110"/>
      <c r="EAZ335" s="110"/>
      <c r="EBA335" s="110"/>
      <c r="EBB335" s="110"/>
      <c r="EBC335" s="110"/>
      <c r="EBD335" s="110"/>
      <c r="EBE335" s="110"/>
      <c r="EBF335" s="110"/>
      <c r="EBG335" s="110"/>
      <c r="EBH335" s="110"/>
      <c r="EBI335" s="110"/>
      <c r="EBJ335" s="110"/>
      <c r="EBK335" s="110"/>
      <c r="EBL335" s="110"/>
      <c r="EBM335" s="110"/>
      <c r="EBN335" s="110"/>
      <c r="EBO335" s="110"/>
      <c r="EBP335" s="110"/>
      <c r="EBQ335" s="110"/>
      <c r="EBR335" s="110"/>
      <c r="EBS335" s="110"/>
      <c r="EBT335" s="110"/>
      <c r="EBU335" s="110"/>
      <c r="EBV335" s="110"/>
      <c r="EBW335" s="110"/>
      <c r="EBX335" s="110"/>
      <c r="EBY335" s="110"/>
      <c r="EBZ335" s="110"/>
      <c r="ECA335" s="110"/>
      <c r="ECB335" s="110"/>
      <c r="ECC335" s="110"/>
      <c r="ECD335" s="110"/>
      <c r="ECE335" s="110"/>
      <c r="ECF335" s="110"/>
      <c r="ECG335" s="110"/>
      <c r="ECH335" s="110"/>
      <c r="ECI335" s="110"/>
      <c r="ECJ335" s="110"/>
      <c r="ECK335" s="110"/>
      <c r="ECL335" s="110"/>
      <c r="ECM335" s="110"/>
      <c r="ECN335" s="110"/>
      <c r="ECO335" s="110"/>
      <c r="ECP335" s="110"/>
      <c r="ECQ335" s="110"/>
      <c r="ECR335" s="110"/>
      <c r="ECS335" s="110"/>
      <c r="ECT335" s="110"/>
      <c r="ECU335" s="110"/>
      <c r="ECV335" s="110"/>
      <c r="ECW335" s="110"/>
      <c r="ECX335" s="110"/>
      <c r="ECY335" s="110"/>
      <c r="ECZ335" s="110"/>
      <c r="EDA335" s="110"/>
      <c r="EDB335" s="110"/>
      <c r="EDC335" s="110"/>
      <c r="EDD335" s="110"/>
      <c r="EDE335" s="110"/>
      <c r="EDF335" s="110"/>
      <c r="EDG335" s="110"/>
      <c r="EDH335" s="110"/>
      <c r="EDI335" s="110"/>
      <c r="EDJ335" s="110"/>
      <c r="EDK335" s="110"/>
      <c r="EDL335" s="110"/>
      <c r="EDM335" s="110"/>
      <c r="EDN335" s="110"/>
      <c r="EDO335" s="110"/>
      <c r="EDP335" s="110"/>
      <c r="EDQ335" s="110"/>
      <c r="EDR335" s="110"/>
      <c r="EDS335" s="110"/>
      <c r="EDT335" s="110"/>
      <c r="EDU335" s="110"/>
      <c r="EDV335" s="110"/>
      <c r="EDW335" s="110"/>
      <c r="EDX335" s="110"/>
      <c r="EDY335" s="110"/>
      <c r="EDZ335" s="110"/>
      <c r="EEA335" s="110"/>
      <c r="EEB335" s="110"/>
      <c r="EEC335" s="110"/>
      <c r="EED335" s="110"/>
      <c r="EEE335" s="110"/>
      <c r="EEF335" s="110"/>
      <c r="EEG335" s="110"/>
      <c r="EEH335" s="110"/>
      <c r="EEI335" s="110"/>
      <c r="EEJ335" s="110"/>
      <c r="EEK335" s="110"/>
      <c r="EEL335" s="110"/>
      <c r="EEM335" s="110"/>
      <c r="EEN335" s="110"/>
      <c r="EEO335" s="110"/>
      <c r="EEP335" s="110"/>
      <c r="EEQ335" s="110"/>
      <c r="EER335" s="110"/>
      <c r="EES335" s="110"/>
      <c r="EET335" s="110"/>
      <c r="EEU335" s="110"/>
      <c r="EEV335" s="110"/>
      <c r="EEW335" s="110"/>
      <c r="EEX335" s="110"/>
      <c r="EEY335" s="110"/>
      <c r="EEZ335" s="110"/>
      <c r="EFA335" s="110"/>
      <c r="EFB335" s="110"/>
      <c r="EFC335" s="110"/>
      <c r="EFD335" s="110"/>
      <c r="EFE335" s="110"/>
      <c r="EFF335" s="110"/>
      <c r="EFG335" s="110"/>
      <c r="EFH335" s="110"/>
      <c r="EFI335" s="110"/>
      <c r="EFJ335" s="110"/>
      <c r="EFK335" s="110"/>
      <c r="EFL335" s="110"/>
      <c r="EFM335" s="110"/>
      <c r="EFN335" s="110"/>
      <c r="EFO335" s="110"/>
      <c r="EFP335" s="110"/>
      <c r="EFQ335" s="110"/>
      <c r="EFR335" s="110"/>
      <c r="EFS335" s="110"/>
      <c r="EFT335" s="110"/>
      <c r="EFU335" s="110"/>
      <c r="EFV335" s="110"/>
      <c r="EFW335" s="110"/>
      <c r="EFX335" s="110"/>
      <c r="EFY335" s="110"/>
      <c r="EFZ335" s="110"/>
      <c r="EGA335" s="110"/>
      <c r="EGB335" s="110"/>
      <c r="EGC335" s="110"/>
      <c r="EGD335" s="110"/>
      <c r="EGE335" s="110"/>
      <c r="EGF335" s="110"/>
      <c r="EGG335" s="110"/>
      <c r="EGH335" s="110"/>
      <c r="EGI335" s="110"/>
      <c r="EGJ335" s="110"/>
      <c r="EGK335" s="110"/>
      <c r="EGL335" s="110"/>
      <c r="EGM335" s="110"/>
      <c r="EGN335" s="110"/>
      <c r="EGO335" s="110"/>
      <c r="EGP335" s="110"/>
      <c r="EGQ335" s="110"/>
      <c r="EGR335" s="110"/>
      <c r="EGS335" s="110"/>
      <c r="EGT335" s="110"/>
      <c r="EGU335" s="110"/>
      <c r="EGV335" s="110"/>
      <c r="EGW335" s="110"/>
      <c r="EGX335" s="110"/>
      <c r="EGY335" s="110"/>
      <c r="EGZ335" s="110"/>
      <c r="EHA335" s="110"/>
      <c r="EHB335" s="110"/>
      <c r="EHC335" s="110"/>
      <c r="EHD335" s="110"/>
      <c r="EHE335" s="110"/>
      <c r="EHF335" s="110"/>
      <c r="EHG335" s="110"/>
      <c r="EHH335" s="110"/>
      <c r="EHI335" s="110"/>
      <c r="EHJ335" s="110"/>
      <c r="EHK335" s="110"/>
      <c r="EHL335" s="110"/>
      <c r="EHM335" s="110"/>
      <c r="EHN335" s="110"/>
      <c r="EHO335" s="110"/>
      <c r="EHP335" s="110"/>
      <c r="EHQ335" s="110"/>
      <c r="EHR335" s="110"/>
      <c r="EHS335" s="110"/>
      <c r="EHT335" s="110"/>
      <c r="EHU335" s="110"/>
      <c r="EHV335" s="110"/>
      <c r="EHW335" s="110"/>
      <c r="EHX335" s="110"/>
      <c r="EHY335" s="110"/>
      <c r="EHZ335" s="110"/>
      <c r="EIA335" s="110"/>
      <c r="EIB335" s="110"/>
      <c r="EIC335" s="110"/>
      <c r="EID335" s="110"/>
      <c r="EIE335" s="110"/>
      <c r="EIF335" s="110"/>
      <c r="EIG335" s="110"/>
      <c r="EIH335" s="110"/>
      <c r="EII335" s="110"/>
      <c r="EIJ335" s="110"/>
      <c r="EIK335" s="110"/>
      <c r="EIL335" s="110"/>
      <c r="EIM335" s="110"/>
      <c r="EIN335" s="110"/>
      <c r="EIO335" s="110"/>
      <c r="EIP335" s="110"/>
      <c r="EIQ335" s="110"/>
      <c r="EIR335" s="110"/>
      <c r="EIS335" s="110"/>
      <c r="EIT335" s="110"/>
      <c r="EIU335" s="110"/>
      <c r="EIV335" s="110"/>
      <c r="EIW335" s="110"/>
      <c r="EIX335" s="110"/>
      <c r="EIY335" s="110"/>
      <c r="EIZ335" s="110"/>
      <c r="EJA335" s="110"/>
      <c r="EJB335" s="110"/>
      <c r="EJC335" s="110"/>
      <c r="EJD335" s="110"/>
      <c r="EJE335" s="110"/>
      <c r="EJF335" s="110"/>
      <c r="EJG335" s="110"/>
      <c r="EJH335" s="110"/>
      <c r="EJI335" s="110"/>
      <c r="EJJ335" s="110"/>
      <c r="EJK335" s="110"/>
      <c r="EJL335" s="110"/>
      <c r="EJM335" s="110"/>
      <c r="EJN335" s="110"/>
      <c r="EJO335" s="110"/>
      <c r="EJP335" s="110"/>
      <c r="EJQ335" s="110"/>
      <c r="EJR335" s="110"/>
      <c r="EJS335" s="110"/>
      <c r="EJT335" s="110"/>
      <c r="EJU335" s="110"/>
      <c r="EJV335" s="110"/>
      <c r="EJW335" s="110"/>
      <c r="EJX335" s="110"/>
      <c r="EJY335" s="110"/>
      <c r="EJZ335" s="110"/>
      <c r="EKA335" s="110"/>
      <c r="EKB335" s="110"/>
      <c r="EKC335" s="110"/>
      <c r="EKD335" s="110"/>
      <c r="EKE335" s="110"/>
      <c r="EKF335" s="110"/>
      <c r="EKG335" s="110"/>
      <c r="EKH335" s="110"/>
      <c r="EKI335" s="110"/>
      <c r="EKJ335" s="110"/>
      <c r="EKK335" s="110"/>
      <c r="EKL335" s="110"/>
      <c r="EKM335" s="110"/>
      <c r="EKN335" s="110"/>
      <c r="EKO335" s="110"/>
      <c r="EKP335" s="110"/>
      <c r="EKQ335" s="110"/>
      <c r="EKR335" s="110"/>
      <c r="EKS335" s="110"/>
      <c r="EKT335" s="110"/>
      <c r="EKU335" s="110"/>
      <c r="EKV335" s="110"/>
      <c r="EKW335" s="110"/>
      <c r="EKX335" s="110"/>
      <c r="EKY335" s="110"/>
      <c r="EKZ335" s="110"/>
      <c r="ELA335" s="110"/>
      <c r="ELB335" s="110"/>
      <c r="ELC335" s="110"/>
      <c r="ELD335" s="110"/>
      <c r="ELE335" s="110"/>
      <c r="ELF335" s="110"/>
      <c r="ELG335" s="110"/>
      <c r="ELH335" s="110"/>
      <c r="ELI335" s="110"/>
      <c r="ELJ335" s="110"/>
      <c r="ELK335" s="110"/>
      <c r="ELL335" s="110"/>
      <c r="ELM335" s="110"/>
      <c r="ELN335" s="110"/>
      <c r="ELO335" s="110"/>
      <c r="ELP335" s="110"/>
      <c r="ELQ335" s="110"/>
      <c r="ELR335" s="110"/>
      <c r="ELS335" s="110"/>
      <c r="ELT335" s="110"/>
      <c r="ELU335" s="110"/>
      <c r="ELV335" s="110"/>
      <c r="ELW335" s="110"/>
      <c r="ELX335" s="110"/>
      <c r="ELY335" s="110"/>
      <c r="ELZ335" s="110"/>
      <c r="EMA335" s="110"/>
      <c r="EMB335" s="110"/>
      <c r="EMC335" s="110"/>
      <c r="EMD335" s="110"/>
      <c r="EME335" s="110"/>
      <c r="EMF335" s="110"/>
      <c r="EMG335" s="110"/>
      <c r="EMH335" s="110"/>
      <c r="EMI335" s="110"/>
      <c r="EMJ335" s="110"/>
      <c r="EMK335" s="110"/>
      <c r="EML335" s="110"/>
      <c r="EMM335" s="110"/>
      <c r="EMN335" s="110"/>
      <c r="EMO335" s="110"/>
      <c r="EMP335" s="110"/>
      <c r="EMQ335" s="110"/>
      <c r="EMR335" s="110"/>
      <c r="EMS335" s="110"/>
      <c r="EMT335" s="110"/>
      <c r="EMU335" s="110"/>
      <c r="EMV335" s="110"/>
      <c r="EMW335" s="110"/>
      <c r="EMX335" s="110"/>
      <c r="EMY335" s="110"/>
      <c r="EMZ335" s="110"/>
      <c r="ENA335" s="110"/>
      <c r="ENB335" s="110"/>
      <c r="ENC335" s="110"/>
      <c r="END335" s="110"/>
      <c r="ENE335" s="110"/>
      <c r="ENF335" s="110"/>
      <c r="ENG335" s="110"/>
      <c r="ENH335" s="110"/>
      <c r="ENI335" s="110"/>
      <c r="ENJ335" s="110"/>
      <c r="ENK335" s="110"/>
      <c r="ENL335" s="110"/>
      <c r="ENM335" s="110"/>
      <c r="ENN335" s="110"/>
      <c r="ENO335" s="110"/>
      <c r="ENP335" s="110"/>
      <c r="ENQ335" s="110"/>
      <c r="ENR335" s="110"/>
      <c r="ENS335" s="110"/>
      <c r="ENT335" s="110"/>
      <c r="ENU335" s="110"/>
      <c r="ENV335" s="110"/>
      <c r="ENW335" s="110"/>
      <c r="ENX335" s="110"/>
      <c r="ENY335" s="110"/>
      <c r="ENZ335" s="110"/>
      <c r="EOA335" s="110"/>
      <c r="EOB335" s="110"/>
      <c r="EOC335" s="110"/>
      <c r="EOD335" s="110"/>
      <c r="EOE335" s="110"/>
      <c r="EOF335" s="110"/>
      <c r="EOG335" s="110"/>
      <c r="EOH335" s="110"/>
      <c r="EOI335" s="110"/>
      <c r="EOJ335" s="110"/>
      <c r="EOK335" s="110"/>
      <c r="EOL335" s="110"/>
      <c r="EOM335" s="110"/>
      <c r="EON335" s="110"/>
      <c r="EOO335" s="110"/>
      <c r="EOP335" s="110"/>
      <c r="EOQ335" s="110"/>
      <c r="EOR335" s="110"/>
      <c r="EOS335" s="110"/>
      <c r="EOT335" s="110"/>
      <c r="EOU335" s="110"/>
      <c r="EOV335" s="110"/>
      <c r="EOW335" s="110"/>
      <c r="EOX335" s="110"/>
      <c r="EOY335" s="110"/>
      <c r="EOZ335" s="110"/>
      <c r="EPA335" s="110"/>
      <c r="EPB335" s="110"/>
      <c r="EPC335" s="110"/>
      <c r="EPD335" s="110"/>
      <c r="EPE335" s="110"/>
      <c r="EPF335" s="110"/>
      <c r="EPG335" s="110"/>
      <c r="EPH335" s="110"/>
      <c r="EPI335" s="110"/>
      <c r="EPJ335" s="110"/>
      <c r="EPK335" s="110"/>
      <c r="EPL335" s="110"/>
      <c r="EPM335" s="110"/>
      <c r="EPN335" s="110"/>
      <c r="EPO335" s="110"/>
      <c r="EPP335" s="110"/>
      <c r="EPQ335" s="110"/>
      <c r="EPR335" s="110"/>
      <c r="EPS335" s="110"/>
      <c r="EPT335" s="110"/>
      <c r="EPU335" s="110"/>
      <c r="EPV335" s="110"/>
      <c r="EPW335" s="110"/>
      <c r="EPX335" s="110"/>
      <c r="EPY335" s="110"/>
      <c r="EPZ335" s="110"/>
      <c r="EQA335" s="110"/>
      <c r="EQB335" s="110"/>
      <c r="EQC335" s="110"/>
      <c r="EQD335" s="110"/>
      <c r="EQE335" s="110"/>
      <c r="EQF335" s="110"/>
      <c r="EQG335" s="110"/>
      <c r="EQH335" s="110"/>
      <c r="EQI335" s="110"/>
      <c r="EQJ335" s="110"/>
      <c r="EQK335" s="110"/>
      <c r="EQL335" s="110"/>
      <c r="EQM335" s="110"/>
      <c r="EQN335" s="110"/>
      <c r="EQO335" s="110"/>
      <c r="EQP335" s="110"/>
      <c r="EQQ335" s="110"/>
      <c r="EQR335" s="110"/>
      <c r="EQS335" s="110"/>
      <c r="EQT335" s="110"/>
      <c r="EQU335" s="110"/>
      <c r="EQV335" s="110"/>
      <c r="EQW335" s="110"/>
      <c r="EQX335" s="110"/>
      <c r="EQY335" s="110"/>
      <c r="EQZ335" s="110"/>
      <c r="ERA335" s="110"/>
      <c r="ERB335" s="110"/>
      <c r="ERC335" s="110"/>
      <c r="ERD335" s="110"/>
      <c r="ERE335" s="110"/>
      <c r="ERF335" s="110"/>
      <c r="ERG335" s="110"/>
      <c r="ERH335" s="110"/>
      <c r="ERI335" s="110"/>
      <c r="ERJ335" s="110"/>
      <c r="ERK335" s="110"/>
      <c r="ERL335" s="110"/>
      <c r="ERM335" s="110"/>
      <c r="ERN335" s="110"/>
      <c r="ERO335" s="110"/>
      <c r="ERP335" s="110"/>
      <c r="ERQ335" s="110"/>
      <c r="ERR335" s="110"/>
      <c r="ERS335" s="110"/>
      <c r="ERT335" s="110"/>
      <c r="ERU335" s="110"/>
      <c r="ERV335" s="110"/>
      <c r="ERW335" s="110"/>
      <c r="ERX335" s="110"/>
      <c r="ERY335" s="110"/>
      <c r="ERZ335" s="110"/>
      <c r="ESA335" s="110"/>
      <c r="ESB335" s="110"/>
      <c r="ESC335" s="110"/>
      <c r="ESD335" s="110"/>
      <c r="ESE335" s="110"/>
      <c r="ESF335" s="110"/>
      <c r="ESG335" s="110"/>
      <c r="ESH335" s="110"/>
      <c r="ESI335" s="110"/>
      <c r="ESJ335" s="110"/>
      <c r="ESK335" s="110"/>
      <c r="ESL335" s="110"/>
      <c r="ESM335" s="110"/>
      <c r="ESN335" s="110"/>
      <c r="ESO335" s="110"/>
      <c r="ESP335" s="110"/>
      <c r="ESQ335" s="110"/>
      <c r="ESR335" s="110"/>
      <c r="ESS335" s="110"/>
      <c r="EST335" s="110"/>
      <c r="ESU335" s="110"/>
      <c r="ESV335" s="110"/>
      <c r="ESW335" s="110"/>
      <c r="ESX335" s="110"/>
      <c r="ESY335" s="110"/>
      <c r="ESZ335" s="110"/>
      <c r="ETA335" s="110"/>
      <c r="ETB335" s="110"/>
      <c r="ETC335" s="110"/>
      <c r="ETD335" s="110"/>
      <c r="ETE335" s="110"/>
      <c r="ETF335" s="110"/>
      <c r="ETG335" s="110"/>
      <c r="ETH335" s="110"/>
      <c r="ETI335" s="110"/>
      <c r="ETJ335" s="110"/>
      <c r="ETK335" s="110"/>
      <c r="ETL335" s="110"/>
      <c r="ETM335" s="110"/>
      <c r="ETN335" s="110"/>
      <c r="ETO335" s="110"/>
      <c r="ETP335" s="110"/>
      <c r="ETQ335" s="110"/>
      <c r="ETR335" s="110"/>
      <c r="ETS335" s="110"/>
      <c r="ETT335" s="110"/>
      <c r="ETU335" s="110"/>
      <c r="ETV335" s="110"/>
      <c r="ETW335" s="110"/>
      <c r="ETX335" s="110"/>
      <c r="ETY335" s="110"/>
      <c r="ETZ335" s="110"/>
      <c r="EUA335" s="110"/>
      <c r="EUB335" s="110"/>
      <c r="EUC335" s="110"/>
      <c r="EUD335" s="110"/>
      <c r="EUE335" s="110"/>
      <c r="EUF335" s="110"/>
      <c r="EUG335" s="110"/>
      <c r="EUH335" s="110"/>
      <c r="EUI335" s="110"/>
      <c r="EUJ335" s="110"/>
      <c r="EUK335" s="110"/>
      <c r="EUL335" s="110"/>
      <c r="EUM335" s="110"/>
      <c r="EUN335" s="110"/>
      <c r="EUO335" s="110"/>
      <c r="EUP335" s="110"/>
      <c r="EUQ335" s="110"/>
      <c r="EUR335" s="110"/>
      <c r="EUS335" s="110"/>
      <c r="EUT335" s="110"/>
      <c r="EUU335" s="110"/>
      <c r="EUV335" s="110"/>
      <c r="EUW335" s="110"/>
      <c r="EUX335" s="110"/>
      <c r="EUY335" s="110"/>
      <c r="EUZ335" s="110"/>
      <c r="EVA335" s="110"/>
      <c r="EVB335" s="110"/>
      <c r="EVC335" s="110"/>
      <c r="EVD335" s="110"/>
      <c r="EVE335" s="110"/>
      <c r="EVF335" s="110"/>
      <c r="EVG335" s="110"/>
      <c r="EVH335" s="110"/>
      <c r="EVI335" s="110"/>
      <c r="EVJ335" s="110"/>
      <c r="EVK335" s="110"/>
      <c r="EVL335" s="110"/>
      <c r="EVM335" s="110"/>
      <c r="EVN335" s="110"/>
      <c r="EVO335" s="110"/>
      <c r="EVP335" s="110"/>
      <c r="EVQ335" s="110"/>
      <c r="EVR335" s="110"/>
      <c r="EVS335" s="110"/>
      <c r="EVT335" s="110"/>
      <c r="EVU335" s="110"/>
      <c r="EVV335" s="110"/>
      <c r="EVW335" s="110"/>
      <c r="EVX335" s="110"/>
      <c r="EVY335" s="110"/>
      <c r="EVZ335" s="110"/>
      <c r="EWA335" s="110"/>
      <c r="EWB335" s="110"/>
      <c r="EWC335" s="110"/>
      <c r="EWD335" s="110"/>
      <c r="EWE335" s="110"/>
      <c r="EWF335" s="110"/>
      <c r="EWG335" s="110"/>
      <c r="EWH335" s="110"/>
      <c r="EWI335" s="110"/>
      <c r="EWJ335" s="110"/>
      <c r="EWK335" s="110"/>
      <c r="EWL335" s="110"/>
      <c r="EWM335" s="110"/>
      <c r="EWN335" s="110"/>
      <c r="EWO335" s="110"/>
      <c r="EWP335" s="110"/>
      <c r="EWQ335" s="110"/>
      <c r="EWR335" s="110"/>
      <c r="EWS335" s="110"/>
      <c r="EWT335" s="110"/>
      <c r="EWU335" s="110"/>
      <c r="EWV335" s="110"/>
      <c r="EWW335" s="110"/>
      <c r="EWX335" s="110"/>
      <c r="EWY335" s="110"/>
      <c r="EWZ335" s="110"/>
      <c r="EXA335" s="110"/>
      <c r="EXB335" s="110"/>
      <c r="EXC335" s="110"/>
      <c r="EXD335" s="110"/>
      <c r="EXE335" s="110"/>
      <c r="EXF335" s="110"/>
      <c r="EXG335" s="110"/>
      <c r="EXH335" s="110"/>
      <c r="EXI335" s="110"/>
      <c r="EXJ335" s="110"/>
      <c r="EXK335" s="110"/>
      <c r="EXL335" s="110"/>
      <c r="EXM335" s="110"/>
      <c r="EXN335" s="110"/>
      <c r="EXO335" s="110"/>
      <c r="EXP335" s="110"/>
      <c r="EXQ335" s="110"/>
      <c r="EXR335" s="110"/>
      <c r="EXS335" s="110"/>
      <c r="EXT335" s="110"/>
      <c r="EXU335" s="110"/>
      <c r="EXV335" s="110"/>
      <c r="EXW335" s="110"/>
      <c r="EXX335" s="110"/>
      <c r="EXY335" s="110"/>
      <c r="EXZ335" s="110"/>
      <c r="EYA335" s="110"/>
      <c r="EYB335" s="110"/>
      <c r="EYC335" s="110"/>
      <c r="EYD335" s="110"/>
      <c r="EYE335" s="110"/>
      <c r="EYF335" s="110"/>
      <c r="EYG335" s="110"/>
      <c r="EYH335" s="110"/>
      <c r="EYI335" s="110"/>
      <c r="EYJ335" s="110"/>
      <c r="EYK335" s="110"/>
      <c r="EYL335" s="110"/>
      <c r="EYM335" s="110"/>
      <c r="EYN335" s="110"/>
      <c r="EYO335" s="110"/>
      <c r="EYP335" s="110"/>
      <c r="EYQ335" s="110"/>
      <c r="EYR335" s="110"/>
      <c r="EYS335" s="110"/>
      <c r="EYT335" s="110"/>
      <c r="EYU335" s="110"/>
      <c r="EYV335" s="110"/>
      <c r="EYW335" s="110"/>
      <c r="EYX335" s="110"/>
      <c r="EYY335" s="110"/>
      <c r="EYZ335" s="110"/>
      <c r="EZA335" s="110"/>
      <c r="EZB335" s="110"/>
      <c r="EZC335" s="110"/>
      <c r="EZD335" s="110"/>
      <c r="EZE335" s="110"/>
      <c r="EZF335" s="110"/>
      <c r="EZG335" s="110"/>
      <c r="EZH335" s="110"/>
      <c r="EZI335" s="110"/>
      <c r="EZJ335" s="110"/>
      <c r="EZK335" s="110"/>
      <c r="EZL335" s="110"/>
      <c r="EZM335" s="110"/>
      <c r="EZN335" s="110"/>
      <c r="EZO335" s="110"/>
      <c r="EZP335" s="110"/>
      <c r="EZQ335" s="110"/>
      <c r="EZR335" s="110"/>
      <c r="EZS335" s="110"/>
      <c r="EZT335" s="110"/>
      <c r="EZU335" s="110"/>
      <c r="EZV335" s="110"/>
      <c r="EZW335" s="110"/>
      <c r="EZX335" s="110"/>
      <c r="EZY335" s="110"/>
      <c r="EZZ335" s="110"/>
      <c r="FAA335" s="110"/>
      <c r="FAB335" s="110"/>
      <c r="FAC335" s="110"/>
      <c r="FAD335" s="110"/>
      <c r="FAE335" s="110"/>
      <c r="FAF335" s="110"/>
      <c r="FAG335" s="110"/>
      <c r="FAH335" s="110"/>
      <c r="FAI335" s="110"/>
      <c r="FAJ335" s="110"/>
      <c r="FAK335" s="110"/>
      <c r="FAL335" s="110"/>
      <c r="FAM335" s="110"/>
      <c r="FAN335" s="110"/>
      <c r="FAO335" s="110"/>
      <c r="FAP335" s="110"/>
      <c r="FAQ335" s="110"/>
      <c r="FAR335" s="110"/>
      <c r="FAS335" s="110"/>
      <c r="FAT335" s="110"/>
      <c r="FAU335" s="110"/>
      <c r="FAV335" s="110"/>
      <c r="FAW335" s="110"/>
      <c r="FAX335" s="110"/>
      <c r="FAY335" s="110"/>
      <c r="FAZ335" s="110"/>
      <c r="FBA335" s="110"/>
      <c r="FBB335" s="110"/>
      <c r="FBC335" s="110"/>
      <c r="FBD335" s="110"/>
      <c r="FBE335" s="110"/>
      <c r="FBF335" s="110"/>
      <c r="FBG335" s="110"/>
      <c r="FBH335" s="110"/>
      <c r="FBI335" s="110"/>
      <c r="FBJ335" s="110"/>
      <c r="FBK335" s="110"/>
      <c r="FBL335" s="110"/>
      <c r="FBM335" s="110"/>
      <c r="FBN335" s="110"/>
      <c r="FBO335" s="110"/>
      <c r="FBP335" s="110"/>
      <c r="FBQ335" s="110"/>
      <c r="FBR335" s="110"/>
      <c r="FBS335" s="110"/>
      <c r="FBT335" s="110"/>
      <c r="FBU335" s="110"/>
      <c r="FBV335" s="110"/>
      <c r="FBW335" s="110"/>
      <c r="FBX335" s="110"/>
      <c r="FBY335" s="110"/>
      <c r="FBZ335" s="110"/>
      <c r="FCA335" s="110"/>
      <c r="FCB335" s="110"/>
      <c r="FCC335" s="110"/>
      <c r="FCD335" s="110"/>
      <c r="FCE335" s="110"/>
      <c r="FCF335" s="110"/>
      <c r="FCG335" s="110"/>
      <c r="FCH335" s="110"/>
      <c r="FCI335" s="110"/>
      <c r="FCJ335" s="110"/>
      <c r="FCK335" s="110"/>
      <c r="FCL335" s="110"/>
      <c r="FCM335" s="110"/>
      <c r="FCN335" s="110"/>
      <c r="FCO335" s="110"/>
      <c r="FCP335" s="110"/>
      <c r="FCQ335" s="110"/>
      <c r="FCR335" s="110"/>
      <c r="FCS335" s="110"/>
      <c r="FCT335" s="110"/>
      <c r="FCU335" s="110"/>
      <c r="FCV335" s="110"/>
      <c r="FCW335" s="110"/>
      <c r="FCX335" s="110"/>
      <c r="FCY335" s="110"/>
      <c r="FCZ335" s="110"/>
      <c r="FDA335" s="110"/>
      <c r="FDB335" s="110"/>
      <c r="FDC335" s="110"/>
      <c r="FDD335" s="110"/>
      <c r="FDE335" s="110"/>
      <c r="FDF335" s="110"/>
      <c r="FDG335" s="110"/>
      <c r="FDH335" s="110"/>
      <c r="FDI335" s="110"/>
      <c r="FDJ335" s="110"/>
      <c r="FDK335" s="110"/>
      <c r="FDL335" s="110"/>
      <c r="FDM335" s="110"/>
      <c r="FDN335" s="110"/>
      <c r="FDO335" s="110"/>
      <c r="FDP335" s="110"/>
      <c r="FDQ335" s="110"/>
      <c r="FDR335" s="110"/>
      <c r="FDS335" s="110"/>
      <c r="FDT335" s="110"/>
      <c r="FDU335" s="110"/>
      <c r="FDV335" s="110"/>
      <c r="FDW335" s="110"/>
      <c r="FDX335" s="110"/>
      <c r="FDY335" s="110"/>
      <c r="FDZ335" s="110"/>
      <c r="FEA335" s="110"/>
      <c r="FEB335" s="110"/>
      <c r="FEC335" s="110"/>
      <c r="FED335" s="110"/>
      <c r="FEE335" s="110"/>
      <c r="FEF335" s="110"/>
      <c r="FEG335" s="110"/>
      <c r="FEH335" s="110"/>
      <c r="FEI335" s="110"/>
      <c r="FEJ335" s="110"/>
      <c r="FEK335" s="110"/>
      <c r="FEL335" s="110"/>
      <c r="FEM335" s="110"/>
      <c r="FEN335" s="110"/>
      <c r="FEO335" s="110"/>
      <c r="FEP335" s="110"/>
      <c r="FEQ335" s="110"/>
      <c r="FER335" s="110"/>
      <c r="FES335" s="110"/>
      <c r="FET335" s="110"/>
      <c r="FEU335" s="110"/>
      <c r="FEV335" s="110"/>
      <c r="FEW335" s="110"/>
      <c r="FEX335" s="110"/>
      <c r="FEY335" s="110"/>
      <c r="FEZ335" s="110"/>
      <c r="FFA335" s="110"/>
      <c r="FFB335" s="110"/>
      <c r="FFC335" s="110"/>
      <c r="FFD335" s="110"/>
      <c r="FFE335" s="110"/>
      <c r="FFF335" s="110"/>
      <c r="FFG335" s="110"/>
      <c r="FFH335" s="110"/>
      <c r="FFI335" s="110"/>
      <c r="FFJ335" s="110"/>
      <c r="FFK335" s="110"/>
      <c r="FFL335" s="110"/>
      <c r="FFM335" s="110"/>
      <c r="FFN335" s="110"/>
      <c r="FFO335" s="110"/>
      <c r="FFP335" s="110"/>
      <c r="FFQ335" s="110"/>
      <c r="FFR335" s="110"/>
      <c r="FFS335" s="110"/>
      <c r="FFT335" s="110"/>
      <c r="FFU335" s="110"/>
      <c r="FFV335" s="110"/>
      <c r="FFW335" s="110"/>
      <c r="FFX335" s="110"/>
      <c r="FFY335" s="110"/>
      <c r="FFZ335" s="110"/>
      <c r="FGA335" s="110"/>
      <c r="FGB335" s="110"/>
      <c r="FGC335" s="110"/>
      <c r="FGD335" s="110"/>
      <c r="FGE335" s="110"/>
      <c r="FGF335" s="110"/>
      <c r="FGG335" s="110"/>
      <c r="FGH335" s="110"/>
      <c r="FGI335" s="110"/>
      <c r="FGJ335" s="110"/>
      <c r="FGK335" s="110"/>
      <c r="FGL335" s="110"/>
      <c r="FGM335" s="110"/>
      <c r="FGN335" s="110"/>
      <c r="FGO335" s="110"/>
      <c r="FGP335" s="110"/>
      <c r="FGQ335" s="110"/>
      <c r="FGR335" s="110"/>
      <c r="FGS335" s="110"/>
      <c r="FGT335" s="110"/>
      <c r="FGU335" s="110"/>
      <c r="FGV335" s="110"/>
      <c r="FGW335" s="110"/>
      <c r="FGX335" s="110"/>
      <c r="FGY335" s="110"/>
      <c r="FGZ335" s="110"/>
      <c r="FHA335" s="110"/>
      <c r="FHB335" s="110"/>
      <c r="FHC335" s="110"/>
      <c r="FHD335" s="110"/>
      <c r="FHE335" s="110"/>
      <c r="FHF335" s="110"/>
      <c r="FHG335" s="110"/>
      <c r="FHH335" s="110"/>
      <c r="FHI335" s="110"/>
      <c r="FHJ335" s="110"/>
      <c r="FHK335" s="110"/>
      <c r="FHL335" s="110"/>
      <c r="FHM335" s="110"/>
      <c r="FHN335" s="110"/>
      <c r="FHO335" s="110"/>
      <c r="FHP335" s="110"/>
      <c r="FHQ335" s="110"/>
      <c r="FHR335" s="110"/>
      <c r="FHS335" s="110"/>
      <c r="FHT335" s="110"/>
      <c r="FHU335" s="110"/>
      <c r="FHV335" s="110"/>
      <c r="FHW335" s="110"/>
      <c r="FHX335" s="110"/>
      <c r="FHY335" s="110"/>
      <c r="FHZ335" s="110"/>
      <c r="FIA335" s="110"/>
      <c r="FIB335" s="110"/>
      <c r="FIC335" s="110"/>
      <c r="FID335" s="110"/>
      <c r="FIE335" s="110"/>
      <c r="FIF335" s="110"/>
      <c r="FIG335" s="110"/>
      <c r="FIH335" s="110"/>
      <c r="FII335" s="110"/>
      <c r="FIJ335" s="110"/>
      <c r="FIK335" s="110"/>
      <c r="FIL335" s="110"/>
      <c r="FIM335" s="110"/>
      <c r="FIN335" s="110"/>
      <c r="FIO335" s="110"/>
      <c r="FIP335" s="110"/>
      <c r="FIQ335" s="110"/>
      <c r="FIR335" s="110"/>
      <c r="FIS335" s="110"/>
      <c r="FIT335" s="110"/>
      <c r="FIU335" s="110"/>
      <c r="FIV335" s="110"/>
      <c r="FIW335" s="110"/>
      <c r="FIX335" s="110"/>
      <c r="FIY335" s="110"/>
      <c r="FIZ335" s="110"/>
      <c r="FJA335" s="110"/>
      <c r="FJB335" s="110"/>
      <c r="FJC335" s="110"/>
      <c r="FJD335" s="110"/>
      <c r="FJE335" s="110"/>
      <c r="FJF335" s="110"/>
      <c r="FJG335" s="110"/>
      <c r="FJH335" s="110"/>
      <c r="FJI335" s="110"/>
      <c r="FJJ335" s="110"/>
      <c r="FJK335" s="110"/>
      <c r="FJL335" s="110"/>
      <c r="FJM335" s="110"/>
      <c r="FJN335" s="110"/>
      <c r="FJO335" s="110"/>
      <c r="FJP335" s="110"/>
      <c r="FJQ335" s="110"/>
      <c r="FJR335" s="110"/>
      <c r="FJS335" s="110"/>
      <c r="FJT335" s="110"/>
      <c r="FJU335" s="110"/>
      <c r="FJV335" s="110"/>
      <c r="FJW335" s="110"/>
      <c r="FJX335" s="110"/>
      <c r="FJY335" s="110"/>
      <c r="FJZ335" s="110"/>
      <c r="FKA335" s="110"/>
      <c r="FKB335" s="110"/>
      <c r="FKC335" s="110"/>
      <c r="FKD335" s="110"/>
      <c r="FKE335" s="110"/>
      <c r="FKF335" s="110"/>
      <c r="FKG335" s="110"/>
      <c r="FKH335" s="110"/>
      <c r="FKI335" s="110"/>
      <c r="FKJ335" s="110"/>
      <c r="FKK335" s="110"/>
      <c r="FKL335" s="110"/>
      <c r="FKM335" s="110"/>
      <c r="FKN335" s="110"/>
      <c r="FKO335" s="110"/>
      <c r="FKP335" s="110"/>
      <c r="FKQ335" s="110"/>
      <c r="FKR335" s="110"/>
      <c r="FKS335" s="110"/>
      <c r="FKT335" s="110"/>
      <c r="FKU335" s="110"/>
      <c r="FKV335" s="110"/>
      <c r="FKW335" s="110"/>
      <c r="FKX335" s="110"/>
      <c r="FKY335" s="110"/>
      <c r="FKZ335" s="110"/>
      <c r="FLA335" s="110"/>
      <c r="FLB335" s="110"/>
      <c r="FLC335" s="110"/>
      <c r="FLD335" s="110"/>
      <c r="FLE335" s="110"/>
      <c r="FLF335" s="110"/>
      <c r="FLG335" s="110"/>
      <c r="FLH335" s="110"/>
      <c r="FLI335" s="110"/>
      <c r="FLJ335" s="110"/>
      <c r="FLK335" s="110"/>
      <c r="FLL335" s="110"/>
      <c r="FLM335" s="110"/>
      <c r="FLN335" s="110"/>
      <c r="FLO335" s="110"/>
      <c r="FLP335" s="110"/>
      <c r="FLQ335" s="110"/>
      <c r="FLR335" s="110"/>
      <c r="FLS335" s="110"/>
      <c r="FLT335" s="110"/>
      <c r="FLU335" s="110"/>
      <c r="FLV335" s="110"/>
      <c r="FLW335" s="110"/>
      <c r="FLX335" s="110"/>
      <c r="FLY335" s="110"/>
      <c r="FLZ335" s="110"/>
      <c r="FMA335" s="110"/>
      <c r="FMB335" s="110"/>
      <c r="FMC335" s="110"/>
      <c r="FMD335" s="110"/>
      <c r="FME335" s="110"/>
      <c r="FMF335" s="110"/>
      <c r="FMG335" s="110"/>
      <c r="FMH335" s="110"/>
      <c r="FMI335" s="110"/>
      <c r="FMJ335" s="110"/>
      <c r="FMK335" s="110"/>
      <c r="FML335" s="110"/>
      <c r="FMM335" s="110"/>
      <c r="FMN335" s="110"/>
      <c r="FMO335" s="110"/>
      <c r="FMP335" s="110"/>
      <c r="FMQ335" s="110"/>
      <c r="FMR335" s="110"/>
      <c r="FMS335" s="110"/>
      <c r="FMT335" s="110"/>
      <c r="FMU335" s="110"/>
      <c r="FMV335" s="110"/>
      <c r="FMW335" s="110"/>
      <c r="FMX335" s="110"/>
      <c r="FMY335" s="110"/>
      <c r="FMZ335" s="110"/>
      <c r="FNA335" s="110"/>
      <c r="FNB335" s="110"/>
      <c r="FNC335" s="110"/>
      <c r="FND335" s="110"/>
      <c r="FNE335" s="110"/>
      <c r="FNF335" s="110"/>
      <c r="FNG335" s="110"/>
      <c r="FNH335" s="110"/>
      <c r="FNI335" s="110"/>
      <c r="FNJ335" s="110"/>
      <c r="FNK335" s="110"/>
      <c r="FNL335" s="110"/>
      <c r="FNM335" s="110"/>
      <c r="FNN335" s="110"/>
      <c r="FNO335" s="110"/>
      <c r="FNP335" s="110"/>
      <c r="FNQ335" s="110"/>
      <c r="FNR335" s="110"/>
      <c r="FNS335" s="110"/>
      <c r="FNT335" s="110"/>
      <c r="FNU335" s="110"/>
      <c r="FNV335" s="110"/>
      <c r="FNW335" s="110"/>
      <c r="FNX335" s="110"/>
      <c r="FNY335" s="110"/>
      <c r="FNZ335" s="110"/>
      <c r="FOA335" s="110"/>
      <c r="FOB335" s="110"/>
      <c r="FOC335" s="110"/>
      <c r="FOD335" s="110"/>
      <c r="FOE335" s="110"/>
      <c r="FOF335" s="110"/>
      <c r="FOG335" s="110"/>
      <c r="FOH335" s="110"/>
      <c r="FOI335" s="110"/>
      <c r="FOJ335" s="110"/>
      <c r="FOK335" s="110"/>
      <c r="FOL335" s="110"/>
      <c r="FOM335" s="110"/>
      <c r="FON335" s="110"/>
      <c r="FOO335" s="110"/>
      <c r="FOP335" s="110"/>
      <c r="FOQ335" s="110"/>
      <c r="FOR335" s="110"/>
      <c r="FOS335" s="110"/>
      <c r="FOT335" s="110"/>
      <c r="FOU335" s="110"/>
      <c r="FOV335" s="110"/>
      <c r="FOW335" s="110"/>
      <c r="FOX335" s="110"/>
      <c r="FOY335" s="110"/>
      <c r="FOZ335" s="110"/>
      <c r="FPA335" s="110"/>
      <c r="FPB335" s="110"/>
      <c r="FPC335" s="110"/>
      <c r="FPD335" s="110"/>
      <c r="FPE335" s="110"/>
      <c r="FPF335" s="110"/>
      <c r="FPG335" s="110"/>
      <c r="FPH335" s="110"/>
      <c r="FPI335" s="110"/>
      <c r="FPJ335" s="110"/>
      <c r="FPK335" s="110"/>
      <c r="FPL335" s="110"/>
      <c r="FPM335" s="110"/>
      <c r="FPN335" s="110"/>
      <c r="FPO335" s="110"/>
      <c r="FPP335" s="110"/>
      <c r="FPQ335" s="110"/>
      <c r="FPR335" s="110"/>
      <c r="FPS335" s="110"/>
      <c r="FPT335" s="110"/>
      <c r="FPU335" s="110"/>
      <c r="FPV335" s="110"/>
      <c r="FPW335" s="110"/>
      <c r="FPX335" s="110"/>
      <c r="FPY335" s="110"/>
      <c r="FPZ335" s="110"/>
      <c r="FQA335" s="110"/>
      <c r="FQB335" s="110"/>
      <c r="FQC335" s="110"/>
      <c r="FQD335" s="110"/>
      <c r="FQE335" s="110"/>
      <c r="FQF335" s="110"/>
      <c r="FQG335" s="110"/>
      <c r="FQH335" s="110"/>
      <c r="FQI335" s="110"/>
      <c r="FQJ335" s="110"/>
      <c r="FQK335" s="110"/>
      <c r="FQL335" s="110"/>
      <c r="FQM335" s="110"/>
      <c r="FQN335" s="110"/>
      <c r="FQO335" s="110"/>
      <c r="FQP335" s="110"/>
      <c r="FQQ335" s="110"/>
      <c r="FQR335" s="110"/>
      <c r="FQS335" s="110"/>
      <c r="FQT335" s="110"/>
      <c r="FQU335" s="110"/>
      <c r="FQV335" s="110"/>
      <c r="FQW335" s="110"/>
      <c r="FQX335" s="110"/>
      <c r="FQY335" s="110"/>
      <c r="FQZ335" s="110"/>
      <c r="FRA335" s="110"/>
      <c r="FRB335" s="110"/>
      <c r="FRC335" s="110"/>
      <c r="FRD335" s="110"/>
      <c r="FRE335" s="110"/>
      <c r="FRF335" s="110"/>
      <c r="FRG335" s="110"/>
      <c r="FRH335" s="110"/>
      <c r="FRI335" s="110"/>
      <c r="FRJ335" s="110"/>
      <c r="FRK335" s="110"/>
      <c r="FRL335" s="110"/>
      <c r="FRM335" s="110"/>
      <c r="FRN335" s="110"/>
      <c r="FRO335" s="110"/>
      <c r="FRP335" s="110"/>
      <c r="FRQ335" s="110"/>
      <c r="FRR335" s="110"/>
      <c r="FRS335" s="110"/>
      <c r="FRT335" s="110"/>
      <c r="FRU335" s="110"/>
      <c r="FRV335" s="110"/>
      <c r="FRW335" s="110"/>
      <c r="FRX335" s="110"/>
      <c r="FRY335" s="110"/>
      <c r="FRZ335" s="110"/>
      <c r="FSA335" s="110"/>
      <c r="FSB335" s="110"/>
      <c r="FSC335" s="110"/>
      <c r="FSD335" s="110"/>
      <c r="FSE335" s="110"/>
      <c r="FSF335" s="110"/>
      <c r="FSG335" s="110"/>
      <c r="FSH335" s="110"/>
      <c r="FSI335" s="110"/>
      <c r="FSJ335" s="110"/>
      <c r="FSK335" s="110"/>
      <c r="FSL335" s="110"/>
      <c r="FSM335" s="110"/>
      <c r="FSN335" s="110"/>
      <c r="FSO335" s="110"/>
      <c r="FSP335" s="110"/>
      <c r="FSQ335" s="110"/>
      <c r="FSR335" s="110"/>
      <c r="FSS335" s="110"/>
      <c r="FST335" s="110"/>
      <c r="FSU335" s="110"/>
      <c r="FSV335" s="110"/>
      <c r="FSW335" s="110"/>
      <c r="FSX335" s="110"/>
      <c r="FSY335" s="110"/>
      <c r="FSZ335" s="110"/>
      <c r="FTA335" s="110"/>
      <c r="FTB335" s="110"/>
      <c r="FTC335" s="110"/>
      <c r="FTD335" s="110"/>
      <c r="FTE335" s="110"/>
      <c r="FTF335" s="110"/>
      <c r="FTG335" s="110"/>
      <c r="FTH335" s="110"/>
      <c r="FTI335" s="110"/>
      <c r="FTJ335" s="110"/>
      <c r="FTK335" s="110"/>
      <c r="FTL335" s="110"/>
      <c r="FTM335" s="110"/>
      <c r="FTN335" s="110"/>
      <c r="FTO335" s="110"/>
      <c r="FTP335" s="110"/>
      <c r="FTQ335" s="110"/>
      <c r="FTR335" s="110"/>
      <c r="FTS335" s="110"/>
      <c r="FTT335" s="110"/>
      <c r="FTU335" s="110"/>
      <c r="FTV335" s="110"/>
      <c r="FTW335" s="110"/>
      <c r="FTX335" s="110"/>
      <c r="FTY335" s="110"/>
      <c r="FTZ335" s="110"/>
      <c r="FUA335" s="110"/>
      <c r="FUB335" s="110"/>
      <c r="FUC335" s="110"/>
      <c r="FUD335" s="110"/>
      <c r="FUE335" s="110"/>
      <c r="FUF335" s="110"/>
      <c r="FUG335" s="110"/>
      <c r="FUH335" s="110"/>
      <c r="FUI335" s="110"/>
      <c r="FUJ335" s="110"/>
      <c r="FUK335" s="110"/>
      <c r="FUL335" s="110"/>
      <c r="FUM335" s="110"/>
      <c r="FUN335" s="110"/>
      <c r="FUO335" s="110"/>
      <c r="FUP335" s="110"/>
      <c r="FUQ335" s="110"/>
      <c r="FUR335" s="110"/>
      <c r="FUS335" s="110"/>
      <c r="FUT335" s="110"/>
      <c r="FUU335" s="110"/>
      <c r="FUV335" s="110"/>
      <c r="FUW335" s="110"/>
      <c r="FUX335" s="110"/>
      <c r="FUY335" s="110"/>
      <c r="FUZ335" s="110"/>
      <c r="FVA335" s="110"/>
      <c r="FVB335" s="110"/>
      <c r="FVC335" s="110"/>
      <c r="FVD335" s="110"/>
      <c r="FVE335" s="110"/>
      <c r="FVF335" s="110"/>
      <c r="FVG335" s="110"/>
      <c r="FVH335" s="110"/>
      <c r="FVI335" s="110"/>
      <c r="FVJ335" s="110"/>
      <c r="FVK335" s="110"/>
      <c r="FVL335" s="110"/>
      <c r="FVM335" s="110"/>
      <c r="FVN335" s="110"/>
      <c r="FVO335" s="110"/>
      <c r="FVP335" s="110"/>
      <c r="FVQ335" s="110"/>
      <c r="FVR335" s="110"/>
      <c r="FVS335" s="110"/>
      <c r="FVT335" s="110"/>
      <c r="FVU335" s="110"/>
      <c r="FVV335" s="110"/>
      <c r="FVW335" s="110"/>
      <c r="FVX335" s="110"/>
      <c r="FVY335" s="110"/>
      <c r="FVZ335" s="110"/>
      <c r="FWA335" s="110"/>
      <c r="FWB335" s="110"/>
      <c r="FWC335" s="110"/>
      <c r="FWD335" s="110"/>
      <c r="FWE335" s="110"/>
      <c r="FWF335" s="110"/>
      <c r="FWG335" s="110"/>
      <c r="FWH335" s="110"/>
      <c r="FWI335" s="110"/>
      <c r="FWJ335" s="110"/>
      <c r="FWK335" s="110"/>
      <c r="FWL335" s="110"/>
      <c r="FWM335" s="110"/>
      <c r="FWN335" s="110"/>
      <c r="FWO335" s="110"/>
      <c r="FWP335" s="110"/>
      <c r="FWQ335" s="110"/>
      <c r="FWR335" s="110"/>
      <c r="FWS335" s="110"/>
      <c r="FWT335" s="110"/>
      <c r="FWU335" s="110"/>
      <c r="FWV335" s="110"/>
      <c r="FWW335" s="110"/>
      <c r="FWX335" s="110"/>
      <c r="FWY335" s="110"/>
      <c r="FWZ335" s="110"/>
      <c r="FXA335" s="110"/>
      <c r="FXB335" s="110"/>
      <c r="FXC335" s="110"/>
      <c r="FXD335" s="110"/>
      <c r="FXE335" s="110"/>
      <c r="FXF335" s="110"/>
      <c r="FXG335" s="110"/>
      <c r="FXH335" s="110"/>
      <c r="FXI335" s="110"/>
      <c r="FXJ335" s="110"/>
      <c r="FXK335" s="110"/>
      <c r="FXL335" s="110"/>
      <c r="FXM335" s="110"/>
      <c r="FXN335" s="110"/>
      <c r="FXO335" s="110"/>
      <c r="FXP335" s="110"/>
      <c r="FXQ335" s="110"/>
      <c r="FXR335" s="110"/>
      <c r="FXS335" s="110"/>
      <c r="FXT335" s="110"/>
      <c r="FXU335" s="110"/>
      <c r="FXV335" s="110"/>
      <c r="FXW335" s="110"/>
      <c r="FXX335" s="110"/>
      <c r="FXY335" s="110"/>
      <c r="FXZ335" s="110"/>
      <c r="FYA335" s="110"/>
      <c r="FYB335" s="110"/>
      <c r="FYC335" s="110"/>
      <c r="FYD335" s="110"/>
      <c r="FYE335" s="110"/>
      <c r="FYF335" s="110"/>
      <c r="FYG335" s="110"/>
      <c r="FYH335" s="110"/>
      <c r="FYI335" s="110"/>
      <c r="FYJ335" s="110"/>
      <c r="FYK335" s="110"/>
      <c r="FYL335" s="110"/>
      <c r="FYM335" s="110"/>
      <c r="FYN335" s="110"/>
      <c r="FYO335" s="110"/>
      <c r="FYP335" s="110"/>
      <c r="FYQ335" s="110"/>
      <c r="FYR335" s="110"/>
      <c r="FYS335" s="110"/>
      <c r="FYT335" s="110"/>
      <c r="FYU335" s="110"/>
      <c r="FYV335" s="110"/>
      <c r="FYW335" s="110"/>
      <c r="FYX335" s="110"/>
      <c r="FYY335" s="110"/>
      <c r="FYZ335" s="110"/>
      <c r="FZA335" s="110"/>
      <c r="FZB335" s="110"/>
      <c r="FZC335" s="110"/>
      <c r="FZD335" s="110"/>
      <c r="FZE335" s="110"/>
      <c r="FZF335" s="110"/>
      <c r="FZG335" s="110"/>
      <c r="FZH335" s="110"/>
      <c r="FZI335" s="110"/>
      <c r="FZJ335" s="110"/>
      <c r="FZK335" s="110"/>
      <c r="FZL335" s="110"/>
      <c r="FZM335" s="110"/>
      <c r="FZN335" s="110"/>
      <c r="FZO335" s="110"/>
      <c r="FZP335" s="110"/>
      <c r="FZQ335" s="110"/>
      <c r="FZR335" s="110"/>
      <c r="FZS335" s="110"/>
      <c r="FZT335" s="110"/>
      <c r="FZU335" s="110"/>
      <c r="FZV335" s="110"/>
      <c r="FZW335" s="110"/>
      <c r="FZX335" s="110"/>
      <c r="FZY335" s="110"/>
      <c r="FZZ335" s="110"/>
      <c r="GAA335" s="110"/>
      <c r="GAB335" s="110"/>
      <c r="GAC335" s="110"/>
      <c r="GAD335" s="110"/>
      <c r="GAE335" s="110"/>
      <c r="GAF335" s="110"/>
      <c r="GAG335" s="110"/>
      <c r="GAH335" s="110"/>
      <c r="GAI335" s="110"/>
      <c r="GAJ335" s="110"/>
      <c r="GAK335" s="110"/>
      <c r="GAL335" s="110"/>
      <c r="GAM335" s="110"/>
      <c r="GAN335" s="110"/>
      <c r="GAO335" s="110"/>
      <c r="GAP335" s="110"/>
      <c r="GAQ335" s="110"/>
      <c r="GAR335" s="110"/>
      <c r="GAS335" s="110"/>
      <c r="GAT335" s="110"/>
      <c r="GAU335" s="110"/>
      <c r="GAV335" s="110"/>
      <c r="GAW335" s="110"/>
      <c r="GAX335" s="110"/>
      <c r="GAY335" s="110"/>
      <c r="GAZ335" s="110"/>
      <c r="GBA335" s="110"/>
      <c r="GBB335" s="110"/>
      <c r="GBC335" s="110"/>
      <c r="GBD335" s="110"/>
      <c r="GBE335" s="110"/>
      <c r="GBF335" s="110"/>
      <c r="GBG335" s="110"/>
      <c r="GBH335" s="110"/>
      <c r="GBI335" s="110"/>
      <c r="GBJ335" s="110"/>
      <c r="GBK335" s="110"/>
      <c r="GBL335" s="110"/>
      <c r="GBM335" s="110"/>
      <c r="GBN335" s="110"/>
      <c r="GBO335" s="110"/>
      <c r="GBP335" s="110"/>
      <c r="GBQ335" s="110"/>
      <c r="GBR335" s="110"/>
      <c r="GBS335" s="110"/>
      <c r="GBT335" s="110"/>
      <c r="GBU335" s="110"/>
      <c r="GBV335" s="110"/>
      <c r="GBW335" s="110"/>
      <c r="GBX335" s="110"/>
      <c r="GBY335" s="110"/>
      <c r="GBZ335" s="110"/>
      <c r="GCA335" s="110"/>
      <c r="GCB335" s="110"/>
      <c r="GCC335" s="110"/>
      <c r="GCD335" s="110"/>
      <c r="GCE335" s="110"/>
      <c r="GCF335" s="110"/>
      <c r="GCG335" s="110"/>
      <c r="GCH335" s="110"/>
      <c r="GCI335" s="110"/>
      <c r="GCJ335" s="110"/>
      <c r="GCK335" s="110"/>
      <c r="GCL335" s="110"/>
      <c r="GCM335" s="110"/>
      <c r="GCN335" s="110"/>
      <c r="GCO335" s="110"/>
      <c r="GCP335" s="110"/>
      <c r="GCQ335" s="110"/>
      <c r="GCR335" s="110"/>
      <c r="GCS335" s="110"/>
      <c r="GCT335" s="110"/>
      <c r="GCU335" s="110"/>
      <c r="GCV335" s="110"/>
      <c r="GCW335" s="110"/>
      <c r="GCX335" s="110"/>
      <c r="GCY335" s="110"/>
      <c r="GCZ335" s="110"/>
      <c r="GDA335" s="110"/>
      <c r="GDB335" s="110"/>
      <c r="GDC335" s="110"/>
      <c r="GDD335" s="110"/>
      <c r="GDE335" s="110"/>
      <c r="GDF335" s="110"/>
      <c r="GDG335" s="110"/>
      <c r="GDH335" s="110"/>
      <c r="GDI335" s="110"/>
      <c r="GDJ335" s="110"/>
      <c r="GDK335" s="110"/>
      <c r="GDL335" s="110"/>
      <c r="GDM335" s="110"/>
      <c r="GDN335" s="110"/>
      <c r="GDO335" s="110"/>
      <c r="GDP335" s="110"/>
      <c r="GDQ335" s="110"/>
      <c r="GDR335" s="110"/>
      <c r="GDS335" s="110"/>
      <c r="GDT335" s="110"/>
      <c r="GDU335" s="110"/>
      <c r="GDV335" s="110"/>
      <c r="GDW335" s="110"/>
      <c r="GDX335" s="110"/>
      <c r="GDY335" s="110"/>
      <c r="GDZ335" s="110"/>
      <c r="GEA335" s="110"/>
      <c r="GEB335" s="110"/>
      <c r="GEC335" s="110"/>
      <c r="GED335" s="110"/>
      <c r="GEE335" s="110"/>
      <c r="GEF335" s="110"/>
      <c r="GEG335" s="110"/>
      <c r="GEH335" s="110"/>
      <c r="GEI335" s="110"/>
      <c r="GEJ335" s="110"/>
      <c r="GEK335" s="110"/>
      <c r="GEL335" s="110"/>
      <c r="GEM335" s="110"/>
      <c r="GEN335" s="110"/>
      <c r="GEO335" s="110"/>
      <c r="GEP335" s="110"/>
      <c r="GEQ335" s="110"/>
      <c r="GER335" s="110"/>
      <c r="GES335" s="110"/>
      <c r="GET335" s="110"/>
      <c r="GEU335" s="110"/>
      <c r="GEV335" s="110"/>
      <c r="GEW335" s="110"/>
      <c r="GEX335" s="110"/>
      <c r="GEY335" s="110"/>
      <c r="GEZ335" s="110"/>
      <c r="GFA335" s="110"/>
      <c r="GFB335" s="110"/>
      <c r="GFC335" s="110"/>
      <c r="GFD335" s="110"/>
      <c r="GFE335" s="110"/>
      <c r="GFF335" s="110"/>
      <c r="GFG335" s="110"/>
      <c r="GFH335" s="110"/>
      <c r="GFI335" s="110"/>
      <c r="GFJ335" s="110"/>
      <c r="GFK335" s="110"/>
      <c r="GFL335" s="110"/>
      <c r="GFM335" s="110"/>
      <c r="GFN335" s="110"/>
      <c r="GFO335" s="110"/>
      <c r="GFP335" s="110"/>
      <c r="GFQ335" s="110"/>
      <c r="GFR335" s="110"/>
      <c r="GFS335" s="110"/>
      <c r="GFT335" s="110"/>
      <c r="GFU335" s="110"/>
      <c r="GFV335" s="110"/>
      <c r="GFW335" s="110"/>
      <c r="GFX335" s="110"/>
      <c r="GFY335" s="110"/>
      <c r="GFZ335" s="110"/>
      <c r="GGA335" s="110"/>
      <c r="GGB335" s="110"/>
      <c r="GGC335" s="110"/>
      <c r="GGD335" s="110"/>
      <c r="GGE335" s="110"/>
      <c r="GGF335" s="110"/>
      <c r="GGG335" s="110"/>
      <c r="GGH335" s="110"/>
      <c r="GGI335" s="110"/>
      <c r="GGJ335" s="110"/>
      <c r="GGK335" s="110"/>
      <c r="GGL335" s="110"/>
      <c r="GGM335" s="110"/>
      <c r="GGN335" s="110"/>
      <c r="GGO335" s="110"/>
      <c r="GGP335" s="110"/>
      <c r="GGQ335" s="110"/>
      <c r="GGR335" s="110"/>
      <c r="GGS335" s="110"/>
      <c r="GGT335" s="110"/>
      <c r="GGU335" s="110"/>
      <c r="GGV335" s="110"/>
      <c r="GGW335" s="110"/>
      <c r="GGX335" s="110"/>
      <c r="GGY335" s="110"/>
      <c r="GGZ335" s="110"/>
      <c r="GHA335" s="110"/>
      <c r="GHB335" s="110"/>
      <c r="GHC335" s="110"/>
      <c r="GHD335" s="110"/>
      <c r="GHE335" s="110"/>
      <c r="GHF335" s="110"/>
      <c r="GHG335" s="110"/>
      <c r="GHH335" s="110"/>
      <c r="GHI335" s="110"/>
      <c r="GHJ335" s="110"/>
      <c r="GHK335" s="110"/>
      <c r="GHL335" s="110"/>
      <c r="GHM335" s="110"/>
      <c r="GHN335" s="110"/>
      <c r="GHO335" s="110"/>
      <c r="GHP335" s="110"/>
      <c r="GHQ335" s="110"/>
      <c r="GHR335" s="110"/>
      <c r="GHS335" s="110"/>
      <c r="GHT335" s="110"/>
      <c r="GHU335" s="110"/>
      <c r="GHV335" s="110"/>
      <c r="GHW335" s="110"/>
      <c r="GHX335" s="110"/>
      <c r="GHY335" s="110"/>
      <c r="GHZ335" s="110"/>
      <c r="GIA335" s="110"/>
      <c r="GIB335" s="110"/>
      <c r="GIC335" s="110"/>
      <c r="GID335" s="110"/>
      <c r="GIE335" s="110"/>
      <c r="GIF335" s="110"/>
      <c r="GIG335" s="110"/>
      <c r="GIH335" s="110"/>
      <c r="GII335" s="110"/>
      <c r="GIJ335" s="110"/>
      <c r="GIK335" s="110"/>
      <c r="GIL335" s="110"/>
      <c r="GIM335" s="110"/>
      <c r="GIN335" s="110"/>
      <c r="GIO335" s="110"/>
      <c r="GIP335" s="110"/>
      <c r="GIQ335" s="110"/>
      <c r="GIR335" s="110"/>
      <c r="GIS335" s="110"/>
      <c r="GIT335" s="110"/>
      <c r="GIU335" s="110"/>
      <c r="GIV335" s="110"/>
      <c r="GIW335" s="110"/>
      <c r="GIX335" s="110"/>
      <c r="GIY335" s="110"/>
      <c r="GIZ335" s="110"/>
      <c r="GJA335" s="110"/>
      <c r="GJB335" s="110"/>
      <c r="GJC335" s="110"/>
      <c r="GJD335" s="110"/>
      <c r="GJE335" s="110"/>
      <c r="GJF335" s="110"/>
      <c r="GJG335" s="110"/>
      <c r="GJH335" s="110"/>
      <c r="GJI335" s="110"/>
      <c r="GJJ335" s="110"/>
      <c r="GJK335" s="110"/>
      <c r="GJL335" s="110"/>
      <c r="GJM335" s="110"/>
      <c r="GJN335" s="110"/>
      <c r="GJO335" s="110"/>
      <c r="GJP335" s="110"/>
      <c r="GJQ335" s="110"/>
      <c r="GJR335" s="110"/>
      <c r="GJS335" s="110"/>
      <c r="GJT335" s="110"/>
      <c r="GJU335" s="110"/>
      <c r="GJV335" s="110"/>
      <c r="GJW335" s="110"/>
      <c r="GJX335" s="110"/>
      <c r="GJY335" s="110"/>
      <c r="GJZ335" s="110"/>
      <c r="GKA335" s="110"/>
      <c r="GKB335" s="110"/>
      <c r="GKC335" s="110"/>
      <c r="GKD335" s="110"/>
      <c r="GKE335" s="110"/>
      <c r="GKF335" s="110"/>
      <c r="GKG335" s="110"/>
      <c r="GKH335" s="110"/>
      <c r="GKI335" s="110"/>
      <c r="GKJ335" s="110"/>
      <c r="GKK335" s="110"/>
      <c r="GKL335" s="110"/>
      <c r="GKM335" s="110"/>
      <c r="GKN335" s="110"/>
      <c r="GKO335" s="110"/>
      <c r="GKP335" s="110"/>
      <c r="GKQ335" s="110"/>
      <c r="GKR335" s="110"/>
      <c r="GKS335" s="110"/>
      <c r="GKT335" s="110"/>
      <c r="GKU335" s="110"/>
      <c r="GKV335" s="110"/>
      <c r="GKW335" s="110"/>
      <c r="GKX335" s="110"/>
      <c r="GKY335" s="110"/>
      <c r="GKZ335" s="110"/>
      <c r="GLA335" s="110"/>
      <c r="GLB335" s="110"/>
      <c r="GLC335" s="110"/>
      <c r="GLD335" s="110"/>
      <c r="GLE335" s="110"/>
      <c r="GLF335" s="110"/>
      <c r="GLG335" s="110"/>
      <c r="GLH335" s="110"/>
      <c r="GLI335" s="110"/>
      <c r="GLJ335" s="110"/>
      <c r="GLK335" s="110"/>
      <c r="GLL335" s="110"/>
      <c r="GLM335" s="110"/>
      <c r="GLN335" s="110"/>
      <c r="GLO335" s="110"/>
      <c r="GLP335" s="110"/>
      <c r="GLQ335" s="110"/>
      <c r="GLR335" s="110"/>
      <c r="GLS335" s="110"/>
      <c r="GLT335" s="110"/>
      <c r="GLU335" s="110"/>
      <c r="GLV335" s="110"/>
      <c r="GLW335" s="110"/>
      <c r="GLX335" s="110"/>
      <c r="GLY335" s="110"/>
      <c r="GLZ335" s="110"/>
      <c r="GMA335" s="110"/>
      <c r="GMB335" s="110"/>
      <c r="GMC335" s="110"/>
      <c r="GMD335" s="110"/>
      <c r="GME335" s="110"/>
      <c r="GMF335" s="110"/>
      <c r="GMG335" s="110"/>
      <c r="GMH335" s="110"/>
      <c r="GMI335" s="110"/>
      <c r="GMJ335" s="110"/>
      <c r="GMK335" s="110"/>
      <c r="GML335" s="110"/>
      <c r="GMM335" s="110"/>
      <c r="GMN335" s="110"/>
      <c r="GMO335" s="110"/>
      <c r="GMP335" s="110"/>
      <c r="GMQ335" s="110"/>
      <c r="GMR335" s="110"/>
      <c r="GMS335" s="110"/>
      <c r="GMT335" s="110"/>
      <c r="GMU335" s="110"/>
      <c r="GMV335" s="110"/>
      <c r="GMW335" s="110"/>
      <c r="GMX335" s="110"/>
      <c r="GMY335" s="110"/>
      <c r="GMZ335" s="110"/>
      <c r="GNA335" s="110"/>
      <c r="GNB335" s="110"/>
      <c r="GNC335" s="110"/>
      <c r="GND335" s="110"/>
      <c r="GNE335" s="110"/>
      <c r="GNF335" s="110"/>
      <c r="GNG335" s="110"/>
      <c r="GNH335" s="110"/>
      <c r="GNI335" s="110"/>
      <c r="GNJ335" s="110"/>
      <c r="GNK335" s="110"/>
      <c r="GNL335" s="110"/>
      <c r="GNM335" s="110"/>
      <c r="GNN335" s="110"/>
      <c r="GNO335" s="110"/>
      <c r="GNP335" s="110"/>
      <c r="GNQ335" s="110"/>
      <c r="GNR335" s="110"/>
      <c r="GNS335" s="110"/>
      <c r="GNT335" s="110"/>
      <c r="GNU335" s="110"/>
      <c r="GNV335" s="110"/>
      <c r="GNW335" s="110"/>
      <c r="GNX335" s="110"/>
      <c r="GNY335" s="110"/>
      <c r="GNZ335" s="110"/>
      <c r="GOA335" s="110"/>
      <c r="GOB335" s="110"/>
      <c r="GOC335" s="110"/>
      <c r="GOD335" s="110"/>
      <c r="GOE335" s="110"/>
      <c r="GOF335" s="110"/>
      <c r="GOG335" s="110"/>
      <c r="GOH335" s="110"/>
      <c r="GOI335" s="110"/>
      <c r="GOJ335" s="110"/>
      <c r="GOK335" s="110"/>
      <c r="GOL335" s="110"/>
      <c r="GOM335" s="110"/>
      <c r="GON335" s="110"/>
      <c r="GOO335" s="110"/>
      <c r="GOP335" s="110"/>
      <c r="GOQ335" s="110"/>
      <c r="GOR335" s="110"/>
      <c r="GOS335" s="110"/>
      <c r="GOT335" s="110"/>
      <c r="GOU335" s="110"/>
      <c r="GOV335" s="110"/>
      <c r="GOW335" s="110"/>
      <c r="GOX335" s="110"/>
      <c r="GOY335" s="110"/>
      <c r="GOZ335" s="110"/>
      <c r="GPA335" s="110"/>
      <c r="GPB335" s="110"/>
      <c r="GPC335" s="110"/>
      <c r="GPD335" s="110"/>
      <c r="GPE335" s="110"/>
      <c r="GPF335" s="110"/>
      <c r="GPG335" s="110"/>
      <c r="GPH335" s="110"/>
      <c r="GPI335" s="110"/>
      <c r="GPJ335" s="110"/>
      <c r="GPK335" s="110"/>
      <c r="GPL335" s="110"/>
      <c r="GPM335" s="110"/>
      <c r="GPN335" s="110"/>
      <c r="GPO335" s="110"/>
      <c r="GPP335" s="110"/>
      <c r="GPQ335" s="110"/>
      <c r="GPR335" s="110"/>
      <c r="GPS335" s="110"/>
      <c r="GPT335" s="110"/>
      <c r="GPU335" s="110"/>
      <c r="GPV335" s="110"/>
      <c r="GPW335" s="110"/>
      <c r="GPX335" s="110"/>
      <c r="GPY335" s="110"/>
      <c r="GPZ335" s="110"/>
      <c r="GQA335" s="110"/>
      <c r="GQB335" s="110"/>
      <c r="GQC335" s="110"/>
      <c r="GQD335" s="110"/>
      <c r="GQE335" s="110"/>
      <c r="GQF335" s="110"/>
      <c r="GQG335" s="110"/>
      <c r="GQH335" s="110"/>
      <c r="GQI335" s="110"/>
      <c r="GQJ335" s="110"/>
      <c r="GQK335" s="110"/>
      <c r="GQL335" s="110"/>
      <c r="GQM335" s="110"/>
      <c r="GQN335" s="110"/>
      <c r="GQO335" s="110"/>
      <c r="GQP335" s="110"/>
      <c r="GQQ335" s="110"/>
      <c r="GQR335" s="110"/>
      <c r="GQS335" s="110"/>
      <c r="GQT335" s="110"/>
      <c r="GQU335" s="110"/>
      <c r="GQV335" s="110"/>
      <c r="GQW335" s="110"/>
      <c r="GQX335" s="110"/>
      <c r="GQY335" s="110"/>
      <c r="GQZ335" s="110"/>
      <c r="GRA335" s="110"/>
      <c r="GRB335" s="110"/>
      <c r="GRC335" s="110"/>
      <c r="GRD335" s="110"/>
      <c r="GRE335" s="110"/>
      <c r="GRF335" s="110"/>
      <c r="GRG335" s="110"/>
      <c r="GRH335" s="110"/>
      <c r="GRI335" s="110"/>
      <c r="GRJ335" s="110"/>
      <c r="GRK335" s="110"/>
      <c r="GRL335" s="110"/>
      <c r="GRM335" s="110"/>
      <c r="GRN335" s="110"/>
      <c r="GRO335" s="110"/>
      <c r="GRP335" s="110"/>
      <c r="GRQ335" s="110"/>
      <c r="GRR335" s="110"/>
      <c r="GRS335" s="110"/>
      <c r="GRT335" s="110"/>
      <c r="GRU335" s="110"/>
      <c r="GRV335" s="110"/>
      <c r="GRW335" s="110"/>
      <c r="GRX335" s="110"/>
      <c r="GRY335" s="110"/>
      <c r="GRZ335" s="110"/>
      <c r="GSA335" s="110"/>
      <c r="GSB335" s="110"/>
      <c r="GSC335" s="110"/>
      <c r="GSD335" s="110"/>
      <c r="GSE335" s="110"/>
      <c r="GSF335" s="110"/>
      <c r="GSG335" s="110"/>
      <c r="GSH335" s="110"/>
      <c r="GSI335" s="110"/>
      <c r="GSJ335" s="110"/>
      <c r="GSK335" s="110"/>
      <c r="GSL335" s="110"/>
      <c r="GSM335" s="110"/>
      <c r="GSN335" s="110"/>
      <c r="GSO335" s="110"/>
      <c r="GSP335" s="110"/>
      <c r="GSQ335" s="110"/>
      <c r="GSR335" s="110"/>
      <c r="GSS335" s="110"/>
      <c r="GST335" s="110"/>
      <c r="GSU335" s="110"/>
      <c r="GSV335" s="110"/>
      <c r="GSW335" s="110"/>
      <c r="GSX335" s="110"/>
      <c r="GSY335" s="110"/>
      <c r="GSZ335" s="110"/>
      <c r="GTA335" s="110"/>
      <c r="GTB335" s="110"/>
      <c r="GTC335" s="110"/>
      <c r="GTD335" s="110"/>
      <c r="GTE335" s="110"/>
      <c r="GTF335" s="110"/>
      <c r="GTG335" s="110"/>
      <c r="GTH335" s="110"/>
      <c r="GTI335" s="110"/>
      <c r="GTJ335" s="110"/>
      <c r="GTK335" s="110"/>
      <c r="GTL335" s="110"/>
      <c r="GTM335" s="110"/>
      <c r="GTN335" s="110"/>
      <c r="GTO335" s="110"/>
      <c r="GTP335" s="110"/>
      <c r="GTQ335" s="110"/>
      <c r="GTR335" s="110"/>
      <c r="GTS335" s="110"/>
      <c r="GTT335" s="110"/>
      <c r="GTU335" s="110"/>
      <c r="GTV335" s="110"/>
      <c r="GTW335" s="110"/>
      <c r="GTX335" s="110"/>
      <c r="GTY335" s="110"/>
      <c r="GTZ335" s="110"/>
      <c r="GUA335" s="110"/>
      <c r="GUB335" s="110"/>
      <c r="GUC335" s="110"/>
      <c r="GUD335" s="110"/>
      <c r="GUE335" s="110"/>
      <c r="GUF335" s="110"/>
      <c r="GUG335" s="110"/>
      <c r="GUH335" s="110"/>
      <c r="GUI335" s="110"/>
      <c r="GUJ335" s="110"/>
      <c r="GUK335" s="110"/>
      <c r="GUL335" s="110"/>
      <c r="GUM335" s="110"/>
      <c r="GUN335" s="110"/>
      <c r="GUO335" s="110"/>
      <c r="GUP335" s="110"/>
      <c r="GUQ335" s="110"/>
      <c r="GUR335" s="110"/>
      <c r="GUS335" s="110"/>
      <c r="GUT335" s="110"/>
      <c r="GUU335" s="110"/>
      <c r="GUV335" s="110"/>
      <c r="GUW335" s="110"/>
      <c r="GUX335" s="110"/>
      <c r="GUY335" s="110"/>
      <c r="GUZ335" s="110"/>
      <c r="GVA335" s="110"/>
      <c r="GVB335" s="110"/>
      <c r="GVC335" s="110"/>
      <c r="GVD335" s="110"/>
      <c r="GVE335" s="110"/>
      <c r="GVF335" s="110"/>
      <c r="GVG335" s="110"/>
      <c r="GVH335" s="110"/>
      <c r="GVI335" s="110"/>
      <c r="GVJ335" s="110"/>
      <c r="GVK335" s="110"/>
      <c r="GVL335" s="110"/>
      <c r="GVM335" s="110"/>
      <c r="GVN335" s="110"/>
      <c r="GVO335" s="110"/>
      <c r="GVP335" s="110"/>
      <c r="GVQ335" s="110"/>
      <c r="GVR335" s="110"/>
      <c r="GVS335" s="110"/>
      <c r="GVT335" s="110"/>
      <c r="GVU335" s="110"/>
      <c r="GVV335" s="110"/>
      <c r="GVW335" s="110"/>
      <c r="GVX335" s="110"/>
      <c r="GVY335" s="110"/>
      <c r="GVZ335" s="110"/>
      <c r="GWA335" s="110"/>
      <c r="GWB335" s="110"/>
      <c r="GWC335" s="110"/>
      <c r="GWD335" s="110"/>
      <c r="GWE335" s="110"/>
      <c r="GWF335" s="110"/>
      <c r="GWG335" s="110"/>
      <c r="GWH335" s="110"/>
      <c r="GWI335" s="110"/>
      <c r="GWJ335" s="110"/>
      <c r="GWK335" s="110"/>
      <c r="GWL335" s="110"/>
      <c r="GWM335" s="110"/>
      <c r="GWN335" s="110"/>
      <c r="GWO335" s="110"/>
      <c r="GWP335" s="110"/>
      <c r="GWQ335" s="110"/>
      <c r="GWR335" s="110"/>
      <c r="GWS335" s="110"/>
      <c r="GWT335" s="110"/>
      <c r="GWU335" s="110"/>
      <c r="GWV335" s="110"/>
      <c r="GWW335" s="110"/>
      <c r="GWX335" s="110"/>
      <c r="GWY335" s="110"/>
      <c r="GWZ335" s="110"/>
      <c r="GXA335" s="110"/>
      <c r="GXB335" s="110"/>
      <c r="GXC335" s="110"/>
      <c r="GXD335" s="110"/>
      <c r="GXE335" s="110"/>
      <c r="GXF335" s="110"/>
      <c r="GXG335" s="110"/>
      <c r="GXH335" s="110"/>
      <c r="GXI335" s="110"/>
      <c r="GXJ335" s="110"/>
      <c r="GXK335" s="110"/>
      <c r="GXL335" s="110"/>
      <c r="GXM335" s="110"/>
      <c r="GXN335" s="110"/>
      <c r="GXO335" s="110"/>
      <c r="GXP335" s="110"/>
      <c r="GXQ335" s="110"/>
      <c r="GXR335" s="110"/>
      <c r="GXS335" s="110"/>
      <c r="GXT335" s="110"/>
      <c r="GXU335" s="110"/>
      <c r="GXV335" s="110"/>
      <c r="GXW335" s="110"/>
      <c r="GXX335" s="110"/>
      <c r="GXY335" s="110"/>
      <c r="GXZ335" s="110"/>
      <c r="GYA335" s="110"/>
      <c r="GYB335" s="110"/>
      <c r="GYC335" s="110"/>
      <c r="GYD335" s="110"/>
      <c r="GYE335" s="110"/>
      <c r="GYF335" s="110"/>
      <c r="GYG335" s="110"/>
      <c r="GYH335" s="110"/>
      <c r="GYI335" s="110"/>
      <c r="GYJ335" s="110"/>
      <c r="GYK335" s="110"/>
      <c r="GYL335" s="110"/>
      <c r="GYM335" s="110"/>
      <c r="GYN335" s="110"/>
      <c r="GYO335" s="110"/>
      <c r="GYP335" s="110"/>
      <c r="GYQ335" s="110"/>
      <c r="GYR335" s="110"/>
      <c r="GYS335" s="110"/>
      <c r="GYT335" s="110"/>
      <c r="GYU335" s="110"/>
      <c r="GYV335" s="110"/>
      <c r="GYW335" s="110"/>
      <c r="GYX335" s="110"/>
      <c r="GYY335" s="110"/>
      <c r="GYZ335" s="110"/>
      <c r="GZA335" s="110"/>
      <c r="GZB335" s="110"/>
      <c r="GZC335" s="110"/>
      <c r="GZD335" s="110"/>
      <c r="GZE335" s="110"/>
      <c r="GZF335" s="110"/>
      <c r="GZG335" s="110"/>
      <c r="GZH335" s="110"/>
      <c r="GZI335" s="110"/>
      <c r="GZJ335" s="110"/>
      <c r="GZK335" s="110"/>
      <c r="GZL335" s="110"/>
      <c r="GZM335" s="110"/>
      <c r="GZN335" s="110"/>
      <c r="GZO335" s="110"/>
      <c r="GZP335" s="110"/>
      <c r="GZQ335" s="110"/>
      <c r="GZR335" s="110"/>
      <c r="GZS335" s="110"/>
      <c r="GZT335" s="110"/>
      <c r="GZU335" s="110"/>
      <c r="GZV335" s="110"/>
      <c r="GZW335" s="110"/>
      <c r="GZX335" s="110"/>
      <c r="GZY335" s="110"/>
      <c r="GZZ335" s="110"/>
      <c r="HAA335" s="110"/>
      <c r="HAB335" s="110"/>
      <c r="HAC335" s="110"/>
      <c r="HAD335" s="110"/>
      <c r="HAE335" s="110"/>
      <c r="HAF335" s="110"/>
      <c r="HAG335" s="110"/>
      <c r="HAH335" s="110"/>
      <c r="HAI335" s="110"/>
      <c r="HAJ335" s="110"/>
      <c r="HAK335" s="110"/>
      <c r="HAL335" s="110"/>
      <c r="HAM335" s="110"/>
      <c r="HAN335" s="110"/>
      <c r="HAO335" s="110"/>
      <c r="HAP335" s="110"/>
      <c r="HAQ335" s="110"/>
      <c r="HAR335" s="110"/>
      <c r="HAS335" s="110"/>
      <c r="HAT335" s="110"/>
      <c r="HAU335" s="110"/>
      <c r="HAV335" s="110"/>
      <c r="HAW335" s="110"/>
      <c r="HAX335" s="110"/>
      <c r="HAY335" s="110"/>
      <c r="HAZ335" s="110"/>
      <c r="HBA335" s="110"/>
      <c r="HBB335" s="110"/>
      <c r="HBC335" s="110"/>
      <c r="HBD335" s="110"/>
      <c r="HBE335" s="110"/>
      <c r="HBF335" s="110"/>
      <c r="HBG335" s="110"/>
      <c r="HBH335" s="110"/>
      <c r="HBI335" s="110"/>
      <c r="HBJ335" s="110"/>
      <c r="HBK335" s="110"/>
      <c r="HBL335" s="110"/>
      <c r="HBM335" s="110"/>
      <c r="HBN335" s="110"/>
      <c r="HBO335" s="110"/>
      <c r="HBP335" s="110"/>
      <c r="HBQ335" s="110"/>
      <c r="HBR335" s="110"/>
      <c r="HBS335" s="110"/>
      <c r="HBT335" s="110"/>
      <c r="HBU335" s="110"/>
      <c r="HBV335" s="110"/>
      <c r="HBW335" s="110"/>
      <c r="HBX335" s="110"/>
      <c r="HBY335" s="110"/>
      <c r="HBZ335" s="110"/>
      <c r="HCA335" s="110"/>
      <c r="HCB335" s="110"/>
      <c r="HCC335" s="110"/>
      <c r="HCD335" s="110"/>
      <c r="HCE335" s="110"/>
      <c r="HCF335" s="110"/>
      <c r="HCG335" s="110"/>
      <c r="HCH335" s="110"/>
      <c r="HCI335" s="110"/>
      <c r="HCJ335" s="110"/>
      <c r="HCK335" s="110"/>
      <c r="HCL335" s="110"/>
      <c r="HCM335" s="110"/>
      <c r="HCN335" s="110"/>
      <c r="HCO335" s="110"/>
      <c r="HCP335" s="110"/>
      <c r="HCQ335" s="110"/>
      <c r="HCR335" s="110"/>
      <c r="HCS335" s="110"/>
      <c r="HCT335" s="110"/>
      <c r="HCU335" s="110"/>
      <c r="HCV335" s="110"/>
      <c r="HCW335" s="110"/>
      <c r="HCX335" s="110"/>
      <c r="HCY335" s="110"/>
      <c r="HCZ335" s="110"/>
      <c r="HDA335" s="110"/>
      <c r="HDB335" s="110"/>
      <c r="HDC335" s="110"/>
      <c r="HDD335" s="110"/>
      <c r="HDE335" s="110"/>
      <c r="HDF335" s="110"/>
      <c r="HDG335" s="110"/>
      <c r="HDH335" s="110"/>
      <c r="HDI335" s="110"/>
      <c r="HDJ335" s="110"/>
      <c r="HDK335" s="110"/>
      <c r="HDL335" s="110"/>
      <c r="HDM335" s="110"/>
      <c r="HDN335" s="110"/>
      <c r="HDO335" s="110"/>
      <c r="HDP335" s="110"/>
      <c r="HDQ335" s="110"/>
      <c r="HDR335" s="110"/>
      <c r="HDS335" s="110"/>
      <c r="HDT335" s="110"/>
      <c r="HDU335" s="110"/>
      <c r="HDV335" s="110"/>
      <c r="HDW335" s="110"/>
      <c r="HDX335" s="110"/>
      <c r="HDY335" s="110"/>
      <c r="HDZ335" s="110"/>
      <c r="HEA335" s="110"/>
      <c r="HEB335" s="110"/>
      <c r="HEC335" s="110"/>
      <c r="HED335" s="110"/>
      <c r="HEE335" s="110"/>
      <c r="HEF335" s="110"/>
      <c r="HEG335" s="110"/>
      <c r="HEH335" s="110"/>
      <c r="HEI335" s="110"/>
      <c r="HEJ335" s="110"/>
      <c r="HEK335" s="110"/>
      <c r="HEL335" s="110"/>
      <c r="HEM335" s="110"/>
      <c r="HEN335" s="110"/>
      <c r="HEO335" s="110"/>
      <c r="HEP335" s="110"/>
      <c r="HEQ335" s="110"/>
      <c r="HER335" s="110"/>
      <c r="HES335" s="110"/>
      <c r="HET335" s="110"/>
      <c r="HEU335" s="110"/>
      <c r="HEV335" s="110"/>
      <c r="HEW335" s="110"/>
      <c r="HEX335" s="110"/>
      <c r="HEY335" s="110"/>
      <c r="HEZ335" s="110"/>
      <c r="HFA335" s="110"/>
      <c r="HFB335" s="110"/>
      <c r="HFC335" s="110"/>
      <c r="HFD335" s="110"/>
      <c r="HFE335" s="110"/>
      <c r="HFF335" s="110"/>
      <c r="HFG335" s="110"/>
      <c r="HFH335" s="110"/>
      <c r="HFI335" s="110"/>
      <c r="HFJ335" s="110"/>
      <c r="HFK335" s="110"/>
      <c r="HFL335" s="110"/>
      <c r="HFM335" s="110"/>
      <c r="HFN335" s="110"/>
      <c r="HFO335" s="110"/>
      <c r="HFP335" s="110"/>
      <c r="HFQ335" s="110"/>
      <c r="HFR335" s="110"/>
      <c r="HFS335" s="110"/>
      <c r="HFT335" s="110"/>
      <c r="HFU335" s="110"/>
      <c r="HFV335" s="110"/>
      <c r="HFW335" s="110"/>
      <c r="HFX335" s="110"/>
      <c r="HFY335" s="110"/>
      <c r="HFZ335" s="110"/>
      <c r="HGA335" s="110"/>
      <c r="HGB335" s="110"/>
      <c r="HGC335" s="110"/>
      <c r="HGD335" s="110"/>
      <c r="HGE335" s="110"/>
      <c r="HGF335" s="110"/>
      <c r="HGG335" s="110"/>
      <c r="HGH335" s="110"/>
      <c r="HGI335" s="110"/>
      <c r="HGJ335" s="110"/>
      <c r="HGK335" s="110"/>
      <c r="HGL335" s="110"/>
      <c r="HGM335" s="110"/>
      <c r="HGN335" s="110"/>
      <c r="HGO335" s="110"/>
      <c r="HGP335" s="110"/>
      <c r="HGQ335" s="110"/>
      <c r="HGR335" s="110"/>
      <c r="HGS335" s="110"/>
      <c r="HGT335" s="110"/>
      <c r="HGU335" s="110"/>
      <c r="HGV335" s="110"/>
      <c r="HGW335" s="110"/>
      <c r="HGX335" s="110"/>
      <c r="HGY335" s="110"/>
      <c r="HGZ335" s="110"/>
      <c r="HHA335" s="110"/>
      <c r="HHB335" s="110"/>
      <c r="HHC335" s="110"/>
      <c r="HHD335" s="110"/>
      <c r="HHE335" s="110"/>
      <c r="HHF335" s="110"/>
      <c r="HHG335" s="110"/>
      <c r="HHH335" s="110"/>
      <c r="HHI335" s="110"/>
      <c r="HHJ335" s="110"/>
      <c r="HHK335" s="110"/>
      <c r="HHL335" s="110"/>
      <c r="HHM335" s="110"/>
      <c r="HHN335" s="110"/>
      <c r="HHO335" s="110"/>
      <c r="HHP335" s="110"/>
      <c r="HHQ335" s="110"/>
      <c r="HHR335" s="110"/>
      <c r="HHS335" s="110"/>
      <c r="HHT335" s="110"/>
      <c r="HHU335" s="110"/>
      <c r="HHV335" s="110"/>
      <c r="HHW335" s="110"/>
      <c r="HHX335" s="110"/>
      <c r="HHY335" s="110"/>
      <c r="HHZ335" s="110"/>
      <c r="HIA335" s="110"/>
      <c r="HIB335" s="110"/>
      <c r="HIC335" s="110"/>
      <c r="HID335" s="110"/>
      <c r="HIE335" s="110"/>
      <c r="HIF335" s="110"/>
      <c r="HIG335" s="110"/>
      <c r="HIH335" s="110"/>
      <c r="HII335" s="110"/>
      <c r="HIJ335" s="110"/>
      <c r="HIK335" s="110"/>
      <c r="HIL335" s="110"/>
      <c r="HIM335" s="110"/>
      <c r="HIN335" s="110"/>
      <c r="HIO335" s="110"/>
      <c r="HIP335" s="110"/>
      <c r="HIQ335" s="110"/>
      <c r="HIR335" s="110"/>
      <c r="HIS335" s="110"/>
      <c r="HIT335" s="110"/>
      <c r="HIU335" s="110"/>
      <c r="HIV335" s="110"/>
      <c r="HIW335" s="110"/>
      <c r="HIX335" s="110"/>
      <c r="HIY335" s="110"/>
      <c r="HIZ335" s="110"/>
      <c r="HJA335" s="110"/>
      <c r="HJB335" s="110"/>
      <c r="HJC335" s="110"/>
      <c r="HJD335" s="110"/>
      <c r="HJE335" s="110"/>
      <c r="HJF335" s="110"/>
      <c r="HJG335" s="110"/>
      <c r="HJH335" s="110"/>
      <c r="HJI335" s="110"/>
      <c r="HJJ335" s="110"/>
      <c r="HJK335" s="110"/>
      <c r="HJL335" s="110"/>
      <c r="HJM335" s="110"/>
      <c r="HJN335" s="110"/>
      <c r="HJO335" s="110"/>
      <c r="HJP335" s="110"/>
      <c r="HJQ335" s="110"/>
      <c r="HJR335" s="110"/>
      <c r="HJS335" s="110"/>
      <c r="HJT335" s="110"/>
      <c r="HJU335" s="110"/>
      <c r="HJV335" s="110"/>
      <c r="HJW335" s="110"/>
      <c r="HJX335" s="110"/>
      <c r="HJY335" s="110"/>
      <c r="HJZ335" s="110"/>
      <c r="HKA335" s="110"/>
      <c r="HKB335" s="110"/>
      <c r="HKC335" s="110"/>
      <c r="HKD335" s="110"/>
      <c r="HKE335" s="110"/>
      <c r="HKF335" s="110"/>
      <c r="HKG335" s="110"/>
      <c r="HKH335" s="110"/>
      <c r="HKI335" s="110"/>
      <c r="HKJ335" s="110"/>
      <c r="HKK335" s="110"/>
      <c r="HKL335" s="110"/>
      <c r="HKM335" s="110"/>
      <c r="HKN335" s="110"/>
      <c r="HKO335" s="110"/>
      <c r="HKP335" s="110"/>
      <c r="HKQ335" s="110"/>
      <c r="HKR335" s="110"/>
      <c r="HKS335" s="110"/>
      <c r="HKT335" s="110"/>
      <c r="HKU335" s="110"/>
      <c r="HKV335" s="110"/>
      <c r="HKW335" s="110"/>
      <c r="HKX335" s="110"/>
      <c r="HKY335" s="110"/>
      <c r="HKZ335" s="110"/>
      <c r="HLA335" s="110"/>
      <c r="HLB335" s="110"/>
      <c r="HLC335" s="110"/>
      <c r="HLD335" s="110"/>
      <c r="HLE335" s="110"/>
      <c r="HLF335" s="110"/>
      <c r="HLG335" s="110"/>
      <c r="HLH335" s="110"/>
      <c r="HLI335" s="110"/>
      <c r="HLJ335" s="110"/>
      <c r="HLK335" s="110"/>
      <c r="HLL335" s="110"/>
      <c r="HLM335" s="110"/>
      <c r="HLN335" s="110"/>
      <c r="HLO335" s="110"/>
      <c r="HLP335" s="110"/>
      <c r="HLQ335" s="110"/>
      <c r="HLR335" s="110"/>
      <c r="HLS335" s="110"/>
      <c r="HLT335" s="110"/>
      <c r="HLU335" s="110"/>
      <c r="HLV335" s="110"/>
      <c r="HLW335" s="110"/>
      <c r="HLX335" s="110"/>
      <c r="HLY335" s="110"/>
      <c r="HLZ335" s="110"/>
      <c r="HMA335" s="110"/>
      <c r="HMB335" s="110"/>
      <c r="HMC335" s="110"/>
      <c r="HMD335" s="110"/>
      <c r="HME335" s="110"/>
      <c r="HMF335" s="110"/>
      <c r="HMG335" s="110"/>
      <c r="HMH335" s="110"/>
      <c r="HMI335" s="110"/>
      <c r="HMJ335" s="110"/>
      <c r="HMK335" s="110"/>
      <c r="HML335" s="110"/>
      <c r="HMM335" s="110"/>
      <c r="HMN335" s="110"/>
      <c r="HMO335" s="110"/>
      <c r="HMP335" s="110"/>
      <c r="HMQ335" s="110"/>
      <c r="HMR335" s="110"/>
      <c r="HMS335" s="110"/>
      <c r="HMT335" s="110"/>
      <c r="HMU335" s="110"/>
      <c r="HMV335" s="110"/>
      <c r="HMW335" s="110"/>
      <c r="HMX335" s="110"/>
      <c r="HMY335" s="110"/>
      <c r="HMZ335" s="110"/>
      <c r="HNA335" s="110"/>
      <c r="HNB335" s="110"/>
      <c r="HNC335" s="110"/>
      <c r="HND335" s="110"/>
      <c r="HNE335" s="110"/>
      <c r="HNF335" s="110"/>
      <c r="HNG335" s="110"/>
      <c r="HNH335" s="110"/>
      <c r="HNI335" s="110"/>
      <c r="HNJ335" s="110"/>
      <c r="HNK335" s="110"/>
      <c r="HNL335" s="110"/>
      <c r="HNM335" s="110"/>
      <c r="HNN335" s="110"/>
      <c r="HNO335" s="110"/>
      <c r="HNP335" s="110"/>
      <c r="HNQ335" s="110"/>
      <c r="HNR335" s="110"/>
      <c r="HNS335" s="110"/>
      <c r="HNT335" s="110"/>
      <c r="HNU335" s="110"/>
      <c r="HNV335" s="110"/>
      <c r="HNW335" s="110"/>
      <c r="HNX335" s="110"/>
      <c r="HNY335" s="110"/>
      <c r="HNZ335" s="110"/>
      <c r="HOA335" s="110"/>
      <c r="HOB335" s="110"/>
      <c r="HOC335" s="110"/>
      <c r="HOD335" s="110"/>
      <c r="HOE335" s="110"/>
      <c r="HOF335" s="110"/>
      <c r="HOG335" s="110"/>
      <c r="HOH335" s="110"/>
      <c r="HOI335" s="110"/>
      <c r="HOJ335" s="110"/>
      <c r="HOK335" s="110"/>
      <c r="HOL335" s="110"/>
      <c r="HOM335" s="110"/>
      <c r="HON335" s="110"/>
      <c r="HOO335" s="110"/>
      <c r="HOP335" s="110"/>
      <c r="HOQ335" s="110"/>
      <c r="HOR335" s="110"/>
      <c r="HOS335" s="110"/>
      <c r="HOT335" s="110"/>
      <c r="HOU335" s="110"/>
      <c r="HOV335" s="110"/>
      <c r="HOW335" s="110"/>
      <c r="HOX335" s="110"/>
      <c r="HOY335" s="110"/>
      <c r="HOZ335" s="110"/>
      <c r="HPA335" s="110"/>
      <c r="HPB335" s="110"/>
      <c r="HPC335" s="110"/>
      <c r="HPD335" s="110"/>
      <c r="HPE335" s="110"/>
      <c r="HPF335" s="110"/>
      <c r="HPG335" s="110"/>
      <c r="HPH335" s="110"/>
      <c r="HPI335" s="110"/>
      <c r="HPJ335" s="110"/>
      <c r="HPK335" s="110"/>
      <c r="HPL335" s="110"/>
      <c r="HPM335" s="110"/>
      <c r="HPN335" s="110"/>
      <c r="HPO335" s="110"/>
      <c r="HPP335" s="110"/>
      <c r="HPQ335" s="110"/>
      <c r="HPR335" s="110"/>
      <c r="HPS335" s="110"/>
      <c r="HPT335" s="110"/>
      <c r="HPU335" s="110"/>
      <c r="HPV335" s="110"/>
      <c r="HPW335" s="110"/>
      <c r="HPX335" s="110"/>
      <c r="HPY335" s="110"/>
      <c r="HPZ335" s="110"/>
      <c r="HQA335" s="110"/>
      <c r="HQB335" s="110"/>
      <c r="HQC335" s="110"/>
      <c r="HQD335" s="110"/>
      <c r="HQE335" s="110"/>
      <c r="HQF335" s="110"/>
      <c r="HQG335" s="110"/>
      <c r="HQH335" s="110"/>
      <c r="HQI335" s="110"/>
      <c r="HQJ335" s="110"/>
      <c r="HQK335" s="110"/>
      <c r="HQL335" s="110"/>
      <c r="HQM335" s="110"/>
      <c r="HQN335" s="110"/>
      <c r="HQO335" s="110"/>
      <c r="HQP335" s="110"/>
      <c r="HQQ335" s="110"/>
      <c r="HQR335" s="110"/>
      <c r="HQS335" s="110"/>
      <c r="HQT335" s="110"/>
      <c r="HQU335" s="110"/>
      <c r="HQV335" s="110"/>
      <c r="HQW335" s="110"/>
      <c r="HQX335" s="110"/>
      <c r="HQY335" s="110"/>
      <c r="HQZ335" s="110"/>
      <c r="HRA335" s="110"/>
      <c r="HRB335" s="110"/>
      <c r="HRC335" s="110"/>
      <c r="HRD335" s="110"/>
      <c r="HRE335" s="110"/>
      <c r="HRF335" s="110"/>
      <c r="HRG335" s="110"/>
      <c r="HRH335" s="110"/>
      <c r="HRI335" s="110"/>
      <c r="HRJ335" s="110"/>
      <c r="HRK335" s="110"/>
      <c r="HRL335" s="110"/>
      <c r="HRM335" s="110"/>
      <c r="HRN335" s="110"/>
      <c r="HRO335" s="110"/>
      <c r="HRP335" s="110"/>
      <c r="HRQ335" s="110"/>
      <c r="HRR335" s="110"/>
      <c r="HRS335" s="110"/>
      <c r="HRT335" s="110"/>
      <c r="HRU335" s="110"/>
      <c r="HRV335" s="110"/>
      <c r="HRW335" s="110"/>
      <c r="HRX335" s="110"/>
      <c r="HRY335" s="110"/>
      <c r="HRZ335" s="110"/>
      <c r="HSA335" s="110"/>
      <c r="HSB335" s="110"/>
      <c r="HSC335" s="110"/>
      <c r="HSD335" s="110"/>
      <c r="HSE335" s="110"/>
      <c r="HSF335" s="110"/>
      <c r="HSG335" s="110"/>
      <c r="HSH335" s="110"/>
      <c r="HSI335" s="110"/>
      <c r="HSJ335" s="110"/>
      <c r="HSK335" s="110"/>
      <c r="HSL335" s="110"/>
      <c r="HSM335" s="110"/>
      <c r="HSN335" s="110"/>
      <c r="HSO335" s="110"/>
      <c r="HSP335" s="110"/>
      <c r="HSQ335" s="110"/>
      <c r="HSR335" s="110"/>
      <c r="HSS335" s="110"/>
      <c r="HST335" s="110"/>
      <c r="HSU335" s="110"/>
      <c r="HSV335" s="110"/>
      <c r="HSW335" s="110"/>
      <c r="HSX335" s="110"/>
      <c r="HSY335" s="110"/>
      <c r="HSZ335" s="110"/>
      <c r="HTA335" s="110"/>
      <c r="HTB335" s="110"/>
      <c r="HTC335" s="110"/>
      <c r="HTD335" s="110"/>
      <c r="HTE335" s="110"/>
      <c r="HTF335" s="110"/>
      <c r="HTG335" s="110"/>
      <c r="HTH335" s="110"/>
      <c r="HTI335" s="110"/>
      <c r="HTJ335" s="110"/>
      <c r="HTK335" s="110"/>
      <c r="HTL335" s="110"/>
      <c r="HTM335" s="110"/>
      <c r="HTN335" s="110"/>
      <c r="HTO335" s="110"/>
      <c r="HTP335" s="110"/>
      <c r="HTQ335" s="110"/>
      <c r="HTR335" s="110"/>
      <c r="HTS335" s="110"/>
      <c r="HTT335" s="110"/>
      <c r="HTU335" s="110"/>
      <c r="HTV335" s="110"/>
      <c r="HTW335" s="110"/>
      <c r="HTX335" s="110"/>
      <c r="HTY335" s="110"/>
      <c r="HTZ335" s="110"/>
      <c r="HUA335" s="110"/>
      <c r="HUB335" s="110"/>
      <c r="HUC335" s="110"/>
      <c r="HUD335" s="110"/>
      <c r="HUE335" s="110"/>
      <c r="HUF335" s="110"/>
      <c r="HUG335" s="110"/>
      <c r="HUH335" s="110"/>
      <c r="HUI335" s="110"/>
      <c r="HUJ335" s="110"/>
      <c r="HUK335" s="110"/>
      <c r="HUL335" s="110"/>
      <c r="HUM335" s="110"/>
      <c r="HUN335" s="110"/>
      <c r="HUO335" s="110"/>
      <c r="HUP335" s="110"/>
      <c r="HUQ335" s="110"/>
      <c r="HUR335" s="110"/>
      <c r="HUS335" s="110"/>
      <c r="HUT335" s="110"/>
      <c r="HUU335" s="110"/>
      <c r="HUV335" s="110"/>
      <c r="HUW335" s="110"/>
      <c r="HUX335" s="110"/>
      <c r="HUY335" s="110"/>
      <c r="HUZ335" s="110"/>
      <c r="HVA335" s="110"/>
      <c r="HVB335" s="110"/>
      <c r="HVC335" s="110"/>
      <c r="HVD335" s="110"/>
      <c r="HVE335" s="110"/>
      <c r="HVF335" s="110"/>
      <c r="HVG335" s="110"/>
      <c r="HVH335" s="110"/>
      <c r="HVI335" s="110"/>
      <c r="HVJ335" s="110"/>
      <c r="HVK335" s="110"/>
      <c r="HVL335" s="110"/>
      <c r="HVM335" s="110"/>
      <c r="HVN335" s="110"/>
      <c r="HVO335" s="110"/>
      <c r="HVP335" s="110"/>
      <c r="HVQ335" s="110"/>
      <c r="HVR335" s="110"/>
      <c r="HVS335" s="110"/>
      <c r="HVT335" s="110"/>
      <c r="HVU335" s="110"/>
      <c r="HVV335" s="110"/>
      <c r="HVW335" s="110"/>
      <c r="HVX335" s="110"/>
      <c r="HVY335" s="110"/>
      <c r="HVZ335" s="110"/>
      <c r="HWA335" s="110"/>
      <c r="HWB335" s="110"/>
      <c r="HWC335" s="110"/>
      <c r="HWD335" s="110"/>
      <c r="HWE335" s="110"/>
      <c r="HWF335" s="110"/>
      <c r="HWG335" s="110"/>
      <c r="HWH335" s="110"/>
      <c r="HWI335" s="110"/>
      <c r="HWJ335" s="110"/>
      <c r="HWK335" s="110"/>
      <c r="HWL335" s="110"/>
      <c r="HWM335" s="110"/>
      <c r="HWN335" s="110"/>
      <c r="HWO335" s="110"/>
      <c r="HWP335" s="110"/>
      <c r="HWQ335" s="110"/>
      <c r="HWR335" s="110"/>
      <c r="HWS335" s="110"/>
      <c r="HWT335" s="110"/>
      <c r="HWU335" s="110"/>
      <c r="HWV335" s="110"/>
      <c r="HWW335" s="110"/>
      <c r="HWX335" s="110"/>
      <c r="HWY335" s="110"/>
      <c r="HWZ335" s="110"/>
      <c r="HXA335" s="110"/>
      <c r="HXB335" s="110"/>
      <c r="HXC335" s="110"/>
      <c r="HXD335" s="110"/>
      <c r="HXE335" s="110"/>
      <c r="HXF335" s="110"/>
      <c r="HXG335" s="110"/>
      <c r="HXH335" s="110"/>
      <c r="HXI335" s="110"/>
      <c r="HXJ335" s="110"/>
      <c r="HXK335" s="110"/>
      <c r="HXL335" s="110"/>
      <c r="HXM335" s="110"/>
      <c r="HXN335" s="110"/>
      <c r="HXO335" s="110"/>
      <c r="HXP335" s="110"/>
      <c r="HXQ335" s="110"/>
      <c r="HXR335" s="110"/>
      <c r="HXS335" s="110"/>
      <c r="HXT335" s="110"/>
      <c r="HXU335" s="110"/>
      <c r="HXV335" s="110"/>
      <c r="HXW335" s="110"/>
      <c r="HXX335" s="110"/>
      <c r="HXY335" s="110"/>
      <c r="HXZ335" s="110"/>
      <c r="HYA335" s="110"/>
      <c r="HYB335" s="110"/>
      <c r="HYC335" s="110"/>
      <c r="HYD335" s="110"/>
      <c r="HYE335" s="110"/>
      <c r="HYF335" s="110"/>
      <c r="HYG335" s="110"/>
      <c r="HYH335" s="110"/>
      <c r="HYI335" s="110"/>
      <c r="HYJ335" s="110"/>
      <c r="HYK335" s="110"/>
      <c r="HYL335" s="110"/>
      <c r="HYM335" s="110"/>
      <c r="HYN335" s="110"/>
      <c r="HYO335" s="110"/>
      <c r="HYP335" s="110"/>
      <c r="HYQ335" s="110"/>
      <c r="HYR335" s="110"/>
      <c r="HYS335" s="110"/>
      <c r="HYT335" s="110"/>
      <c r="HYU335" s="110"/>
      <c r="HYV335" s="110"/>
      <c r="HYW335" s="110"/>
      <c r="HYX335" s="110"/>
      <c r="HYY335" s="110"/>
      <c r="HYZ335" s="110"/>
      <c r="HZA335" s="110"/>
      <c r="HZB335" s="110"/>
      <c r="HZC335" s="110"/>
      <c r="HZD335" s="110"/>
      <c r="HZE335" s="110"/>
      <c r="HZF335" s="110"/>
      <c r="HZG335" s="110"/>
      <c r="HZH335" s="110"/>
      <c r="HZI335" s="110"/>
      <c r="HZJ335" s="110"/>
      <c r="HZK335" s="110"/>
      <c r="HZL335" s="110"/>
      <c r="HZM335" s="110"/>
      <c r="HZN335" s="110"/>
      <c r="HZO335" s="110"/>
      <c r="HZP335" s="110"/>
      <c r="HZQ335" s="110"/>
      <c r="HZR335" s="110"/>
      <c r="HZS335" s="110"/>
      <c r="HZT335" s="110"/>
      <c r="HZU335" s="110"/>
      <c r="HZV335" s="110"/>
      <c r="HZW335" s="110"/>
      <c r="HZX335" s="110"/>
      <c r="HZY335" s="110"/>
      <c r="HZZ335" s="110"/>
      <c r="IAA335" s="110"/>
      <c r="IAB335" s="110"/>
      <c r="IAC335" s="110"/>
      <c r="IAD335" s="110"/>
      <c r="IAE335" s="110"/>
      <c r="IAF335" s="110"/>
      <c r="IAG335" s="110"/>
      <c r="IAH335" s="110"/>
      <c r="IAI335" s="110"/>
      <c r="IAJ335" s="110"/>
      <c r="IAK335" s="110"/>
      <c r="IAL335" s="110"/>
      <c r="IAM335" s="110"/>
      <c r="IAN335" s="110"/>
      <c r="IAO335" s="110"/>
      <c r="IAP335" s="110"/>
      <c r="IAQ335" s="110"/>
      <c r="IAR335" s="110"/>
      <c r="IAS335" s="110"/>
      <c r="IAT335" s="110"/>
      <c r="IAU335" s="110"/>
      <c r="IAV335" s="110"/>
      <c r="IAW335" s="110"/>
      <c r="IAX335" s="110"/>
      <c r="IAY335" s="110"/>
      <c r="IAZ335" s="110"/>
      <c r="IBA335" s="110"/>
      <c r="IBB335" s="110"/>
      <c r="IBC335" s="110"/>
      <c r="IBD335" s="110"/>
      <c r="IBE335" s="110"/>
      <c r="IBF335" s="110"/>
      <c r="IBG335" s="110"/>
      <c r="IBH335" s="110"/>
      <c r="IBI335" s="110"/>
      <c r="IBJ335" s="110"/>
      <c r="IBK335" s="110"/>
      <c r="IBL335" s="110"/>
      <c r="IBM335" s="110"/>
      <c r="IBN335" s="110"/>
      <c r="IBO335" s="110"/>
      <c r="IBP335" s="110"/>
      <c r="IBQ335" s="110"/>
      <c r="IBR335" s="110"/>
      <c r="IBS335" s="110"/>
      <c r="IBT335" s="110"/>
      <c r="IBU335" s="110"/>
      <c r="IBV335" s="110"/>
      <c r="IBW335" s="110"/>
      <c r="IBX335" s="110"/>
      <c r="IBY335" s="110"/>
      <c r="IBZ335" s="110"/>
      <c r="ICA335" s="110"/>
      <c r="ICB335" s="110"/>
      <c r="ICC335" s="110"/>
      <c r="ICD335" s="110"/>
      <c r="ICE335" s="110"/>
      <c r="ICF335" s="110"/>
      <c r="ICG335" s="110"/>
      <c r="ICH335" s="110"/>
      <c r="ICI335" s="110"/>
      <c r="ICJ335" s="110"/>
      <c r="ICK335" s="110"/>
      <c r="ICL335" s="110"/>
      <c r="ICM335" s="110"/>
      <c r="ICN335" s="110"/>
      <c r="ICO335" s="110"/>
      <c r="ICP335" s="110"/>
      <c r="ICQ335" s="110"/>
      <c r="ICR335" s="110"/>
      <c r="ICS335" s="110"/>
      <c r="ICT335" s="110"/>
      <c r="ICU335" s="110"/>
      <c r="ICV335" s="110"/>
      <c r="ICW335" s="110"/>
      <c r="ICX335" s="110"/>
      <c r="ICY335" s="110"/>
      <c r="ICZ335" s="110"/>
      <c r="IDA335" s="110"/>
      <c r="IDB335" s="110"/>
      <c r="IDC335" s="110"/>
      <c r="IDD335" s="110"/>
      <c r="IDE335" s="110"/>
      <c r="IDF335" s="110"/>
      <c r="IDG335" s="110"/>
      <c r="IDH335" s="110"/>
      <c r="IDI335" s="110"/>
      <c r="IDJ335" s="110"/>
      <c r="IDK335" s="110"/>
      <c r="IDL335" s="110"/>
      <c r="IDM335" s="110"/>
      <c r="IDN335" s="110"/>
      <c r="IDO335" s="110"/>
      <c r="IDP335" s="110"/>
      <c r="IDQ335" s="110"/>
      <c r="IDR335" s="110"/>
      <c r="IDS335" s="110"/>
      <c r="IDT335" s="110"/>
      <c r="IDU335" s="110"/>
      <c r="IDV335" s="110"/>
      <c r="IDW335" s="110"/>
      <c r="IDX335" s="110"/>
      <c r="IDY335" s="110"/>
      <c r="IDZ335" s="110"/>
      <c r="IEA335" s="110"/>
      <c r="IEB335" s="110"/>
      <c r="IEC335" s="110"/>
      <c r="IED335" s="110"/>
      <c r="IEE335" s="110"/>
      <c r="IEF335" s="110"/>
      <c r="IEG335" s="110"/>
      <c r="IEH335" s="110"/>
      <c r="IEI335" s="110"/>
      <c r="IEJ335" s="110"/>
      <c r="IEK335" s="110"/>
      <c r="IEL335" s="110"/>
      <c r="IEM335" s="110"/>
      <c r="IEN335" s="110"/>
      <c r="IEO335" s="110"/>
      <c r="IEP335" s="110"/>
      <c r="IEQ335" s="110"/>
      <c r="IER335" s="110"/>
      <c r="IES335" s="110"/>
      <c r="IET335" s="110"/>
      <c r="IEU335" s="110"/>
      <c r="IEV335" s="110"/>
      <c r="IEW335" s="110"/>
      <c r="IEX335" s="110"/>
      <c r="IEY335" s="110"/>
      <c r="IEZ335" s="110"/>
      <c r="IFA335" s="110"/>
      <c r="IFB335" s="110"/>
      <c r="IFC335" s="110"/>
      <c r="IFD335" s="110"/>
      <c r="IFE335" s="110"/>
      <c r="IFF335" s="110"/>
      <c r="IFG335" s="110"/>
      <c r="IFH335" s="110"/>
      <c r="IFI335" s="110"/>
      <c r="IFJ335" s="110"/>
      <c r="IFK335" s="110"/>
      <c r="IFL335" s="110"/>
      <c r="IFM335" s="110"/>
      <c r="IFN335" s="110"/>
      <c r="IFO335" s="110"/>
      <c r="IFP335" s="110"/>
      <c r="IFQ335" s="110"/>
      <c r="IFR335" s="110"/>
      <c r="IFS335" s="110"/>
      <c r="IFT335" s="110"/>
      <c r="IFU335" s="110"/>
      <c r="IFV335" s="110"/>
      <c r="IFW335" s="110"/>
      <c r="IFX335" s="110"/>
      <c r="IFY335" s="110"/>
      <c r="IFZ335" s="110"/>
      <c r="IGA335" s="110"/>
      <c r="IGB335" s="110"/>
      <c r="IGC335" s="110"/>
      <c r="IGD335" s="110"/>
      <c r="IGE335" s="110"/>
      <c r="IGF335" s="110"/>
      <c r="IGG335" s="110"/>
      <c r="IGH335" s="110"/>
      <c r="IGI335" s="110"/>
      <c r="IGJ335" s="110"/>
      <c r="IGK335" s="110"/>
      <c r="IGL335" s="110"/>
      <c r="IGM335" s="110"/>
      <c r="IGN335" s="110"/>
      <c r="IGO335" s="110"/>
      <c r="IGP335" s="110"/>
      <c r="IGQ335" s="110"/>
      <c r="IGR335" s="110"/>
      <c r="IGS335" s="110"/>
      <c r="IGT335" s="110"/>
      <c r="IGU335" s="110"/>
      <c r="IGV335" s="110"/>
      <c r="IGW335" s="110"/>
      <c r="IGX335" s="110"/>
      <c r="IGY335" s="110"/>
      <c r="IGZ335" s="110"/>
      <c r="IHA335" s="110"/>
      <c r="IHB335" s="110"/>
      <c r="IHC335" s="110"/>
      <c r="IHD335" s="110"/>
      <c r="IHE335" s="110"/>
      <c r="IHF335" s="110"/>
      <c r="IHG335" s="110"/>
      <c r="IHH335" s="110"/>
      <c r="IHI335" s="110"/>
      <c r="IHJ335" s="110"/>
      <c r="IHK335" s="110"/>
      <c r="IHL335" s="110"/>
      <c r="IHM335" s="110"/>
      <c r="IHN335" s="110"/>
      <c r="IHO335" s="110"/>
      <c r="IHP335" s="110"/>
      <c r="IHQ335" s="110"/>
      <c r="IHR335" s="110"/>
      <c r="IHS335" s="110"/>
      <c r="IHT335" s="110"/>
      <c r="IHU335" s="110"/>
      <c r="IHV335" s="110"/>
      <c r="IHW335" s="110"/>
      <c r="IHX335" s="110"/>
      <c r="IHY335" s="110"/>
      <c r="IHZ335" s="110"/>
      <c r="IIA335" s="110"/>
      <c r="IIB335" s="110"/>
      <c r="IIC335" s="110"/>
      <c r="IID335" s="110"/>
      <c r="IIE335" s="110"/>
      <c r="IIF335" s="110"/>
      <c r="IIG335" s="110"/>
      <c r="IIH335" s="110"/>
      <c r="III335" s="110"/>
      <c r="IIJ335" s="110"/>
      <c r="IIK335" s="110"/>
      <c r="IIL335" s="110"/>
      <c r="IIM335" s="110"/>
      <c r="IIN335" s="110"/>
      <c r="IIO335" s="110"/>
      <c r="IIP335" s="110"/>
      <c r="IIQ335" s="110"/>
      <c r="IIR335" s="110"/>
      <c r="IIS335" s="110"/>
      <c r="IIT335" s="110"/>
      <c r="IIU335" s="110"/>
      <c r="IIV335" s="110"/>
      <c r="IIW335" s="110"/>
      <c r="IIX335" s="110"/>
      <c r="IIY335" s="110"/>
      <c r="IIZ335" s="110"/>
      <c r="IJA335" s="110"/>
      <c r="IJB335" s="110"/>
      <c r="IJC335" s="110"/>
      <c r="IJD335" s="110"/>
      <c r="IJE335" s="110"/>
      <c r="IJF335" s="110"/>
      <c r="IJG335" s="110"/>
      <c r="IJH335" s="110"/>
      <c r="IJI335" s="110"/>
      <c r="IJJ335" s="110"/>
      <c r="IJK335" s="110"/>
      <c r="IJL335" s="110"/>
      <c r="IJM335" s="110"/>
      <c r="IJN335" s="110"/>
      <c r="IJO335" s="110"/>
      <c r="IJP335" s="110"/>
      <c r="IJQ335" s="110"/>
      <c r="IJR335" s="110"/>
      <c r="IJS335" s="110"/>
      <c r="IJT335" s="110"/>
      <c r="IJU335" s="110"/>
      <c r="IJV335" s="110"/>
      <c r="IJW335" s="110"/>
      <c r="IJX335" s="110"/>
      <c r="IJY335" s="110"/>
      <c r="IJZ335" s="110"/>
      <c r="IKA335" s="110"/>
      <c r="IKB335" s="110"/>
      <c r="IKC335" s="110"/>
      <c r="IKD335" s="110"/>
      <c r="IKE335" s="110"/>
      <c r="IKF335" s="110"/>
      <c r="IKG335" s="110"/>
      <c r="IKH335" s="110"/>
      <c r="IKI335" s="110"/>
      <c r="IKJ335" s="110"/>
      <c r="IKK335" s="110"/>
      <c r="IKL335" s="110"/>
      <c r="IKM335" s="110"/>
      <c r="IKN335" s="110"/>
      <c r="IKO335" s="110"/>
      <c r="IKP335" s="110"/>
      <c r="IKQ335" s="110"/>
      <c r="IKR335" s="110"/>
      <c r="IKS335" s="110"/>
      <c r="IKT335" s="110"/>
      <c r="IKU335" s="110"/>
      <c r="IKV335" s="110"/>
      <c r="IKW335" s="110"/>
      <c r="IKX335" s="110"/>
      <c r="IKY335" s="110"/>
      <c r="IKZ335" s="110"/>
      <c r="ILA335" s="110"/>
      <c r="ILB335" s="110"/>
      <c r="ILC335" s="110"/>
      <c r="ILD335" s="110"/>
      <c r="ILE335" s="110"/>
      <c r="ILF335" s="110"/>
      <c r="ILG335" s="110"/>
      <c r="ILH335" s="110"/>
      <c r="ILI335" s="110"/>
      <c r="ILJ335" s="110"/>
      <c r="ILK335" s="110"/>
      <c r="ILL335" s="110"/>
      <c r="ILM335" s="110"/>
      <c r="ILN335" s="110"/>
      <c r="ILO335" s="110"/>
      <c r="ILP335" s="110"/>
      <c r="ILQ335" s="110"/>
      <c r="ILR335" s="110"/>
      <c r="ILS335" s="110"/>
      <c r="ILT335" s="110"/>
      <c r="ILU335" s="110"/>
      <c r="ILV335" s="110"/>
      <c r="ILW335" s="110"/>
      <c r="ILX335" s="110"/>
      <c r="ILY335" s="110"/>
      <c r="ILZ335" s="110"/>
      <c r="IMA335" s="110"/>
      <c r="IMB335" s="110"/>
      <c r="IMC335" s="110"/>
      <c r="IMD335" s="110"/>
      <c r="IME335" s="110"/>
      <c r="IMF335" s="110"/>
      <c r="IMG335" s="110"/>
      <c r="IMH335" s="110"/>
      <c r="IMI335" s="110"/>
      <c r="IMJ335" s="110"/>
      <c r="IMK335" s="110"/>
      <c r="IML335" s="110"/>
      <c r="IMM335" s="110"/>
      <c r="IMN335" s="110"/>
      <c r="IMO335" s="110"/>
      <c r="IMP335" s="110"/>
      <c r="IMQ335" s="110"/>
      <c r="IMR335" s="110"/>
      <c r="IMS335" s="110"/>
      <c r="IMT335" s="110"/>
      <c r="IMU335" s="110"/>
      <c r="IMV335" s="110"/>
      <c r="IMW335" s="110"/>
      <c r="IMX335" s="110"/>
      <c r="IMY335" s="110"/>
      <c r="IMZ335" s="110"/>
      <c r="INA335" s="110"/>
      <c r="INB335" s="110"/>
      <c r="INC335" s="110"/>
      <c r="IND335" s="110"/>
      <c r="INE335" s="110"/>
      <c r="INF335" s="110"/>
      <c r="ING335" s="110"/>
      <c r="INH335" s="110"/>
      <c r="INI335" s="110"/>
      <c r="INJ335" s="110"/>
      <c r="INK335" s="110"/>
      <c r="INL335" s="110"/>
      <c r="INM335" s="110"/>
      <c r="INN335" s="110"/>
      <c r="INO335" s="110"/>
      <c r="INP335" s="110"/>
      <c r="INQ335" s="110"/>
      <c r="INR335" s="110"/>
      <c r="INS335" s="110"/>
      <c r="INT335" s="110"/>
      <c r="INU335" s="110"/>
      <c r="INV335" s="110"/>
      <c r="INW335" s="110"/>
      <c r="INX335" s="110"/>
      <c r="INY335" s="110"/>
      <c r="INZ335" s="110"/>
      <c r="IOA335" s="110"/>
      <c r="IOB335" s="110"/>
      <c r="IOC335" s="110"/>
      <c r="IOD335" s="110"/>
      <c r="IOE335" s="110"/>
      <c r="IOF335" s="110"/>
      <c r="IOG335" s="110"/>
      <c r="IOH335" s="110"/>
      <c r="IOI335" s="110"/>
      <c r="IOJ335" s="110"/>
      <c r="IOK335" s="110"/>
      <c r="IOL335" s="110"/>
      <c r="IOM335" s="110"/>
      <c r="ION335" s="110"/>
      <c r="IOO335" s="110"/>
      <c r="IOP335" s="110"/>
      <c r="IOQ335" s="110"/>
      <c r="IOR335" s="110"/>
      <c r="IOS335" s="110"/>
      <c r="IOT335" s="110"/>
      <c r="IOU335" s="110"/>
      <c r="IOV335" s="110"/>
      <c r="IOW335" s="110"/>
      <c r="IOX335" s="110"/>
      <c r="IOY335" s="110"/>
      <c r="IOZ335" s="110"/>
      <c r="IPA335" s="110"/>
      <c r="IPB335" s="110"/>
      <c r="IPC335" s="110"/>
      <c r="IPD335" s="110"/>
      <c r="IPE335" s="110"/>
      <c r="IPF335" s="110"/>
      <c r="IPG335" s="110"/>
      <c r="IPH335" s="110"/>
      <c r="IPI335" s="110"/>
      <c r="IPJ335" s="110"/>
      <c r="IPK335" s="110"/>
      <c r="IPL335" s="110"/>
      <c r="IPM335" s="110"/>
      <c r="IPN335" s="110"/>
      <c r="IPO335" s="110"/>
      <c r="IPP335" s="110"/>
      <c r="IPQ335" s="110"/>
      <c r="IPR335" s="110"/>
      <c r="IPS335" s="110"/>
      <c r="IPT335" s="110"/>
      <c r="IPU335" s="110"/>
      <c r="IPV335" s="110"/>
      <c r="IPW335" s="110"/>
      <c r="IPX335" s="110"/>
      <c r="IPY335" s="110"/>
      <c r="IPZ335" s="110"/>
      <c r="IQA335" s="110"/>
      <c r="IQB335" s="110"/>
      <c r="IQC335" s="110"/>
      <c r="IQD335" s="110"/>
      <c r="IQE335" s="110"/>
      <c r="IQF335" s="110"/>
      <c r="IQG335" s="110"/>
      <c r="IQH335" s="110"/>
      <c r="IQI335" s="110"/>
      <c r="IQJ335" s="110"/>
      <c r="IQK335" s="110"/>
      <c r="IQL335" s="110"/>
      <c r="IQM335" s="110"/>
      <c r="IQN335" s="110"/>
      <c r="IQO335" s="110"/>
      <c r="IQP335" s="110"/>
      <c r="IQQ335" s="110"/>
      <c r="IQR335" s="110"/>
      <c r="IQS335" s="110"/>
      <c r="IQT335" s="110"/>
      <c r="IQU335" s="110"/>
      <c r="IQV335" s="110"/>
      <c r="IQW335" s="110"/>
      <c r="IQX335" s="110"/>
      <c r="IQY335" s="110"/>
      <c r="IQZ335" s="110"/>
      <c r="IRA335" s="110"/>
      <c r="IRB335" s="110"/>
      <c r="IRC335" s="110"/>
      <c r="IRD335" s="110"/>
      <c r="IRE335" s="110"/>
      <c r="IRF335" s="110"/>
      <c r="IRG335" s="110"/>
      <c r="IRH335" s="110"/>
      <c r="IRI335" s="110"/>
      <c r="IRJ335" s="110"/>
      <c r="IRK335" s="110"/>
      <c r="IRL335" s="110"/>
      <c r="IRM335" s="110"/>
      <c r="IRN335" s="110"/>
      <c r="IRO335" s="110"/>
      <c r="IRP335" s="110"/>
      <c r="IRQ335" s="110"/>
      <c r="IRR335" s="110"/>
      <c r="IRS335" s="110"/>
      <c r="IRT335" s="110"/>
      <c r="IRU335" s="110"/>
      <c r="IRV335" s="110"/>
      <c r="IRW335" s="110"/>
      <c r="IRX335" s="110"/>
      <c r="IRY335" s="110"/>
      <c r="IRZ335" s="110"/>
      <c r="ISA335" s="110"/>
      <c r="ISB335" s="110"/>
      <c r="ISC335" s="110"/>
      <c r="ISD335" s="110"/>
      <c r="ISE335" s="110"/>
      <c r="ISF335" s="110"/>
      <c r="ISG335" s="110"/>
      <c r="ISH335" s="110"/>
      <c r="ISI335" s="110"/>
      <c r="ISJ335" s="110"/>
      <c r="ISK335" s="110"/>
      <c r="ISL335" s="110"/>
      <c r="ISM335" s="110"/>
      <c r="ISN335" s="110"/>
      <c r="ISO335" s="110"/>
      <c r="ISP335" s="110"/>
      <c r="ISQ335" s="110"/>
      <c r="ISR335" s="110"/>
      <c r="ISS335" s="110"/>
      <c r="IST335" s="110"/>
      <c r="ISU335" s="110"/>
      <c r="ISV335" s="110"/>
      <c r="ISW335" s="110"/>
      <c r="ISX335" s="110"/>
      <c r="ISY335" s="110"/>
      <c r="ISZ335" s="110"/>
      <c r="ITA335" s="110"/>
      <c r="ITB335" s="110"/>
      <c r="ITC335" s="110"/>
      <c r="ITD335" s="110"/>
      <c r="ITE335" s="110"/>
      <c r="ITF335" s="110"/>
      <c r="ITG335" s="110"/>
      <c r="ITH335" s="110"/>
      <c r="ITI335" s="110"/>
      <c r="ITJ335" s="110"/>
      <c r="ITK335" s="110"/>
      <c r="ITL335" s="110"/>
      <c r="ITM335" s="110"/>
      <c r="ITN335" s="110"/>
      <c r="ITO335" s="110"/>
      <c r="ITP335" s="110"/>
      <c r="ITQ335" s="110"/>
      <c r="ITR335" s="110"/>
      <c r="ITS335" s="110"/>
      <c r="ITT335" s="110"/>
      <c r="ITU335" s="110"/>
      <c r="ITV335" s="110"/>
      <c r="ITW335" s="110"/>
      <c r="ITX335" s="110"/>
      <c r="ITY335" s="110"/>
      <c r="ITZ335" s="110"/>
      <c r="IUA335" s="110"/>
      <c r="IUB335" s="110"/>
      <c r="IUC335" s="110"/>
      <c r="IUD335" s="110"/>
      <c r="IUE335" s="110"/>
      <c r="IUF335" s="110"/>
      <c r="IUG335" s="110"/>
      <c r="IUH335" s="110"/>
      <c r="IUI335" s="110"/>
      <c r="IUJ335" s="110"/>
      <c r="IUK335" s="110"/>
      <c r="IUL335" s="110"/>
      <c r="IUM335" s="110"/>
      <c r="IUN335" s="110"/>
      <c r="IUO335" s="110"/>
      <c r="IUP335" s="110"/>
      <c r="IUQ335" s="110"/>
      <c r="IUR335" s="110"/>
      <c r="IUS335" s="110"/>
      <c r="IUT335" s="110"/>
      <c r="IUU335" s="110"/>
      <c r="IUV335" s="110"/>
      <c r="IUW335" s="110"/>
      <c r="IUX335" s="110"/>
      <c r="IUY335" s="110"/>
      <c r="IUZ335" s="110"/>
      <c r="IVA335" s="110"/>
      <c r="IVB335" s="110"/>
      <c r="IVC335" s="110"/>
      <c r="IVD335" s="110"/>
      <c r="IVE335" s="110"/>
      <c r="IVF335" s="110"/>
      <c r="IVG335" s="110"/>
      <c r="IVH335" s="110"/>
      <c r="IVI335" s="110"/>
      <c r="IVJ335" s="110"/>
      <c r="IVK335" s="110"/>
      <c r="IVL335" s="110"/>
      <c r="IVM335" s="110"/>
      <c r="IVN335" s="110"/>
      <c r="IVO335" s="110"/>
      <c r="IVP335" s="110"/>
      <c r="IVQ335" s="110"/>
      <c r="IVR335" s="110"/>
      <c r="IVS335" s="110"/>
      <c r="IVT335" s="110"/>
      <c r="IVU335" s="110"/>
      <c r="IVV335" s="110"/>
      <c r="IVW335" s="110"/>
      <c r="IVX335" s="110"/>
      <c r="IVY335" s="110"/>
      <c r="IVZ335" s="110"/>
      <c r="IWA335" s="110"/>
      <c r="IWB335" s="110"/>
      <c r="IWC335" s="110"/>
      <c r="IWD335" s="110"/>
      <c r="IWE335" s="110"/>
      <c r="IWF335" s="110"/>
      <c r="IWG335" s="110"/>
      <c r="IWH335" s="110"/>
      <c r="IWI335" s="110"/>
      <c r="IWJ335" s="110"/>
      <c r="IWK335" s="110"/>
      <c r="IWL335" s="110"/>
      <c r="IWM335" s="110"/>
      <c r="IWN335" s="110"/>
      <c r="IWO335" s="110"/>
      <c r="IWP335" s="110"/>
      <c r="IWQ335" s="110"/>
      <c r="IWR335" s="110"/>
      <c r="IWS335" s="110"/>
      <c r="IWT335" s="110"/>
      <c r="IWU335" s="110"/>
      <c r="IWV335" s="110"/>
      <c r="IWW335" s="110"/>
      <c r="IWX335" s="110"/>
      <c r="IWY335" s="110"/>
      <c r="IWZ335" s="110"/>
      <c r="IXA335" s="110"/>
      <c r="IXB335" s="110"/>
      <c r="IXC335" s="110"/>
      <c r="IXD335" s="110"/>
      <c r="IXE335" s="110"/>
      <c r="IXF335" s="110"/>
      <c r="IXG335" s="110"/>
      <c r="IXH335" s="110"/>
      <c r="IXI335" s="110"/>
      <c r="IXJ335" s="110"/>
      <c r="IXK335" s="110"/>
      <c r="IXL335" s="110"/>
      <c r="IXM335" s="110"/>
      <c r="IXN335" s="110"/>
      <c r="IXO335" s="110"/>
      <c r="IXP335" s="110"/>
      <c r="IXQ335" s="110"/>
      <c r="IXR335" s="110"/>
      <c r="IXS335" s="110"/>
      <c r="IXT335" s="110"/>
      <c r="IXU335" s="110"/>
      <c r="IXV335" s="110"/>
      <c r="IXW335" s="110"/>
      <c r="IXX335" s="110"/>
      <c r="IXY335" s="110"/>
      <c r="IXZ335" s="110"/>
      <c r="IYA335" s="110"/>
      <c r="IYB335" s="110"/>
      <c r="IYC335" s="110"/>
      <c r="IYD335" s="110"/>
      <c r="IYE335" s="110"/>
      <c r="IYF335" s="110"/>
      <c r="IYG335" s="110"/>
      <c r="IYH335" s="110"/>
      <c r="IYI335" s="110"/>
      <c r="IYJ335" s="110"/>
      <c r="IYK335" s="110"/>
      <c r="IYL335" s="110"/>
      <c r="IYM335" s="110"/>
      <c r="IYN335" s="110"/>
      <c r="IYO335" s="110"/>
      <c r="IYP335" s="110"/>
      <c r="IYQ335" s="110"/>
      <c r="IYR335" s="110"/>
      <c r="IYS335" s="110"/>
      <c r="IYT335" s="110"/>
      <c r="IYU335" s="110"/>
      <c r="IYV335" s="110"/>
      <c r="IYW335" s="110"/>
      <c r="IYX335" s="110"/>
      <c r="IYY335" s="110"/>
      <c r="IYZ335" s="110"/>
      <c r="IZA335" s="110"/>
      <c r="IZB335" s="110"/>
      <c r="IZC335" s="110"/>
      <c r="IZD335" s="110"/>
      <c r="IZE335" s="110"/>
      <c r="IZF335" s="110"/>
      <c r="IZG335" s="110"/>
      <c r="IZH335" s="110"/>
      <c r="IZI335" s="110"/>
      <c r="IZJ335" s="110"/>
      <c r="IZK335" s="110"/>
      <c r="IZL335" s="110"/>
      <c r="IZM335" s="110"/>
      <c r="IZN335" s="110"/>
      <c r="IZO335" s="110"/>
      <c r="IZP335" s="110"/>
      <c r="IZQ335" s="110"/>
      <c r="IZR335" s="110"/>
      <c r="IZS335" s="110"/>
      <c r="IZT335" s="110"/>
      <c r="IZU335" s="110"/>
      <c r="IZV335" s="110"/>
      <c r="IZW335" s="110"/>
      <c r="IZX335" s="110"/>
      <c r="IZY335" s="110"/>
      <c r="IZZ335" s="110"/>
      <c r="JAA335" s="110"/>
      <c r="JAB335" s="110"/>
      <c r="JAC335" s="110"/>
      <c r="JAD335" s="110"/>
      <c r="JAE335" s="110"/>
      <c r="JAF335" s="110"/>
      <c r="JAG335" s="110"/>
      <c r="JAH335" s="110"/>
      <c r="JAI335" s="110"/>
      <c r="JAJ335" s="110"/>
      <c r="JAK335" s="110"/>
      <c r="JAL335" s="110"/>
      <c r="JAM335" s="110"/>
      <c r="JAN335" s="110"/>
      <c r="JAO335" s="110"/>
      <c r="JAP335" s="110"/>
      <c r="JAQ335" s="110"/>
      <c r="JAR335" s="110"/>
      <c r="JAS335" s="110"/>
      <c r="JAT335" s="110"/>
      <c r="JAU335" s="110"/>
      <c r="JAV335" s="110"/>
      <c r="JAW335" s="110"/>
      <c r="JAX335" s="110"/>
      <c r="JAY335" s="110"/>
      <c r="JAZ335" s="110"/>
      <c r="JBA335" s="110"/>
      <c r="JBB335" s="110"/>
      <c r="JBC335" s="110"/>
      <c r="JBD335" s="110"/>
      <c r="JBE335" s="110"/>
      <c r="JBF335" s="110"/>
      <c r="JBG335" s="110"/>
      <c r="JBH335" s="110"/>
      <c r="JBI335" s="110"/>
      <c r="JBJ335" s="110"/>
      <c r="JBK335" s="110"/>
      <c r="JBL335" s="110"/>
      <c r="JBM335" s="110"/>
      <c r="JBN335" s="110"/>
      <c r="JBO335" s="110"/>
      <c r="JBP335" s="110"/>
      <c r="JBQ335" s="110"/>
      <c r="JBR335" s="110"/>
      <c r="JBS335" s="110"/>
      <c r="JBT335" s="110"/>
      <c r="JBU335" s="110"/>
      <c r="JBV335" s="110"/>
      <c r="JBW335" s="110"/>
      <c r="JBX335" s="110"/>
      <c r="JBY335" s="110"/>
      <c r="JBZ335" s="110"/>
      <c r="JCA335" s="110"/>
      <c r="JCB335" s="110"/>
      <c r="JCC335" s="110"/>
      <c r="JCD335" s="110"/>
      <c r="JCE335" s="110"/>
      <c r="JCF335" s="110"/>
      <c r="JCG335" s="110"/>
      <c r="JCH335" s="110"/>
      <c r="JCI335" s="110"/>
      <c r="JCJ335" s="110"/>
      <c r="JCK335" s="110"/>
      <c r="JCL335" s="110"/>
      <c r="JCM335" s="110"/>
      <c r="JCN335" s="110"/>
      <c r="JCO335" s="110"/>
      <c r="JCP335" s="110"/>
      <c r="JCQ335" s="110"/>
      <c r="JCR335" s="110"/>
      <c r="JCS335" s="110"/>
      <c r="JCT335" s="110"/>
      <c r="JCU335" s="110"/>
      <c r="JCV335" s="110"/>
      <c r="JCW335" s="110"/>
      <c r="JCX335" s="110"/>
      <c r="JCY335" s="110"/>
      <c r="JCZ335" s="110"/>
      <c r="JDA335" s="110"/>
      <c r="JDB335" s="110"/>
      <c r="JDC335" s="110"/>
      <c r="JDD335" s="110"/>
      <c r="JDE335" s="110"/>
      <c r="JDF335" s="110"/>
      <c r="JDG335" s="110"/>
      <c r="JDH335" s="110"/>
      <c r="JDI335" s="110"/>
      <c r="JDJ335" s="110"/>
      <c r="JDK335" s="110"/>
      <c r="JDL335" s="110"/>
      <c r="JDM335" s="110"/>
      <c r="JDN335" s="110"/>
      <c r="JDO335" s="110"/>
      <c r="JDP335" s="110"/>
      <c r="JDQ335" s="110"/>
      <c r="JDR335" s="110"/>
      <c r="JDS335" s="110"/>
      <c r="JDT335" s="110"/>
      <c r="JDU335" s="110"/>
      <c r="JDV335" s="110"/>
      <c r="JDW335" s="110"/>
      <c r="JDX335" s="110"/>
      <c r="JDY335" s="110"/>
      <c r="JDZ335" s="110"/>
      <c r="JEA335" s="110"/>
      <c r="JEB335" s="110"/>
      <c r="JEC335" s="110"/>
      <c r="JED335" s="110"/>
      <c r="JEE335" s="110"/>
      <c r="JEF335" s="110"/>
      <c r="JEG335" s="110"/>
      <c r="JEH335" s="110"/>
      <c r="JEI335" s="110"/>
      <c r="JEJ335" s="110"/>
      <c r="JEK335" s="110"/>
      <c r="JEL335" s="110"/>
      <c r="JEM335" s="110"/>
      <c r="JEN335" s="110"/>
      <c r="JEO335" s="110"/>
      <c r="JEP335" s="110"/>
      <c r="JEQ335" s="110"/>
      <c r="JER335" s="110"/>
      <c r="JES335" s="110"/>
      <c r="JET335" s="110"/>
      <c r="JEU335" s="110"/>
      <c r="JEV335" s="110"/>
      <c r="JEW335" s="110"/>
      <c r="JEX335" s="110"/>
      <c r="JEY335" s="110"/>
      <c r="JEZ335" s="110"/>
      <c r="JFA335" s="110"/>
      <c r="JFB335" s="110"/>
      <c r="JFC335" s="110"/>
      <c r="JFD335" s="110"/>
      <c r="JFE335" s="110"/>
      <c r="JFF335" s="110"/>
      <c r="JFG335" s="110"/>
      <c r="JFH335" s="110"/>
      <c r="JFI335" s="110"/>
      <c r="JFJ335" s="110"/>
      <c r="JFK335" s="110"/>
      <c r="JFL335" s="110"/>
      <c r="JFM335" s="110"/>
      <c r="JFN335" s="110"/>
      <c r="JFO335" s="110"/>
      <c r="JFP335" s="110"/>
      <c r="JFQ335" s="110"/>
      <c r="JFR335" s="110"/>
      <c r="JFS335" s="110"/>
      <c r="JFT335" s="110"/>
      <c r="JFU335" s="110"/>
      <c r="JFV335" s="110"/>
      <c r="JFW335" s="110"/>
      <c r="JFX335" s="110"/>
      <c r="JFY335" s="110"/>
      <c r="JFZ335" s="110"/>
      <c r="JGA335" s="110"/>
      <c r="JGB335" s="110"/>
      <c r="JGC335" s="110"/>
      <c r="JGD335" s="110"/>
      <c r="JGE335" s="110"/>
      <c r="JGF335" s="110"/>
      <c r="JGG335" s="110"/>
      <c r="JGH335" s="110"/>
      <c r="JGI335" s="110"/>
      <c r="JGJ335" s="110"/>
      <c r="JGK335" s="110"/>
      <c r="JGL335" s="110"/>
      <c r="JGM335" s="110"/>
      <c r="JGN335" s="110"/>
      <c r="JGO335" s="110"/>
      <c r="JGP335" s="110"/>
      <c r="JGQ335" s="110"/>
      <c r="JGR335" s="110"/>
      <c r="JGS335" s="110"/>
      <c r="JGT335" s="110"/>
      <c r="JGU335" s="110"/>
      <c r="JGV335" s="110"/>
      <c r="JGW335" s="110"/>
      <c r="JGX335" s="110"/>
      <c r="JGY335" s="110"/>
      <c r="JGZ335" s="110"/>
      <c r="JHA335" s="110"/>
      <c r="JHB335" s="110"/>
      <c r="JHC335" s="110"/>
      <c r="JHD335" s="110"/>
      <c r="JHE335" s="110"/>
      <c r="JHF335" s="110"/>
      <c r="JHG335" s="110"/>
      <c r="JHH335" s="110"/>
      <c r="JHI335" s="110"/>
      <c r="JHJ335" s="110"/>
      <c r="JHK335" s="110"/>
      <c r="JHL335" s="110"/>
      <c r="JHM335" s="110"/>
      <c r="JHN335" s="110"/>
      <c r="JHO335" s="110"/>
      <c r="JHP335" s="110"/>
      <c r="JHQ335" s="110"/>
      <c r="JHR335" s="110"/>
      <c r="JHS335" s="110"/>
      <c r="JHT335" s="110"/>
      <c r="JHU335" s="110"/>
      <c r="JHV335" s="110"/>
      <c r="JHW335" s="110"/>
      <c r="JHX335" s="110"/>
      <c r="JHY335" s="110"/>
      <c r="JHZ335" s="110"/>
      <c r="JIA335" s="110"/>
      <c r="JIB335" s="110"/>
      <c r="JIC335" s="110"/>
      <c r="JID335" s="110"/>
      <c r="JIE335" s="110"/>
      <c r="JIF335" s="110"/>
      <c r="JIG335" s="110"/>
      <c r="JIH335" s="110"/>
      <c r="JII335" s="110"/>
      <c r="JIJ335" s="110"/>
      <c r="JIK335" s="110"/>
      <c r="JIL335" s="110"/>
      <c r="JIM335" s="110"/>
      <c r="JIN335" s="110"/>
      <c r="JIO335" s="110"/>
      <c r="JIP335" s="110"/>
      <c r="JIQ335" s="110"/>
      <c r="JIR335" s="110"/>
      <c r="JIS335" s="110"/>
      <c r="JIT335" s="110"/>
      <c r="JIU335" s="110"/>
      <c r="JIV335" s="110"/>
      <c r="JIW335" s="110"/>
      <c r="JIX335" s="110"/>
      <c r="JIY335" s="110"/>
      <c r="JIZ335" s="110"/>
      <c r="JJA335" s="110"/>
      <c r="JJB335" s="110"/>
      <c r="JJC335" s="110"/>
      <c r="JJD335" s="110"/>
      <c r="JJE335" s="110"/>
      <c r="JJF335" s="110"/>
      <c r="JJG335" s="110"/>
      <c r="JJH335" s="110"/>
      <c r="JJI335" s="110"/>
      <c r="JJJ335" s="110"/>
      <c r="JJK335" s="110"/>
      <c r="JJL335" s="110"/>
      <c r="JJM335" s="110"/>
      <c r="JJN335" s="110"/>
      <c r="JJO335" s="110"/>
      <c r="JJP335" s="110"/>
      <c r="JJQ335" s="110"/>
      <c r="JJR335" s="110"/>
      <c r="JJS335" s="110"/>
      <c r="JJT335" s="110"/>
      <c r="JJU335" s="110"/>
      <c r="JJV335" s="110"/>
      <c r="JJW335" s="110"/>
      <c r="JJX335" s="110"/>
      <c r="JJY335" s="110"/>
      <c r="JJZ335" s="110"/>
      <c r="JKA335" s="110"/>
      <c r="JKB335" s="110"/>
      <c r="JKC335" s="110"/>
      <c r="JKD335" s="110"/>
      <c r="JKE335" s="110"/>
      <c r="JKF335" s="110"/>
      <c r="JKG335" s="110"/>
      <c r="JKH335" s="110"/>
      <c r="JKI335" s="110"/>
      <c r="JKJ335" s="110"/>
      <c r="JKK335" s="110"/>
      <c r="JKL335" s="110"/>
      <c r="JKM335" s="110"/>
      <c r="JKN335" s="110"/>
      <c r="JKO335" s="110"/>
      <c r="JKP335" s="110"/>
      <c r="JKQ335" s="110"/>
      <c r="JKR335" s="110"/>
      <c r="JKS335" s="110"/>
      <c r="JKT335" s="110"/>
      <c r="JKU335" s="110"/>
      <c r="JKV335" s="110"/>
      <c r="JKW335" s="110"/>
      <c r="JKX335" s="110"/>
      <c r="JKY335" s="110"/>
      <c r="JKZ335" s="110"/>
      <c r="JLA335" s="110"/>
      <c r="JLB335" s="110"/>
      <c r="JLC335" s="110"/>
      <c r="JLD335" s="110"/>
      <c r="JLE335" s="110"/>
      <c r="JLF335" s="110"/>
      <c r="JLG335" s="110"/>
      <c r="JLH335" s="110"/>
      <c r="JLI335" s="110"/>
      <c r="JLJ335" s="110"/>
      <c r="JLK335" s="110"/>
      <c r="JLL335" s="110"/>
      <c r="JLM335" s="110"/>
      <c r="JLN335" s="110"/>
      <c r="JLO335" s="110"/>
      <c r="JLP335" s="110"/>
      <c r="JLQ335" s="110"/>
      <c r="JLR335" s="110"/>
      <c r="JLS335" s="110"/>
      <c r="JLT335" s="110"/>
      <c r="JLU335" s="110"/>
      <c r="JLV335" s="110"/>
      <c r="JLW335" s="110"/>
      <c r="JLX335" s="110"/>
      <c r="JLY335" s="110"/>
      <c r="JLZ335" s="110"/>
      <c r="JMA335" s="110"/>
      <c r="JMB335" s="110"/>
      <c r="JMC335" s="110"/>
      <c r="JMD335" s="110"/>
      <c r="JME335" s="110"/>
      <c r="JMF335" s="110"/>
      <c r="JMG335" s="110"/>
      <c r="JMH335" s="110"/>
      <c r="JMI335" s="110"/>
      <c r="JMJ335" s="110"/>
      <c r="JMK335" s="110"/>
      <c r="JML335" s="110"/>
      <c r="JMM335" s="110"/>
      <c r="JMN335" s="110"/>
      <c r="JMO335" s="110"/>
      <c r="JMP335" s="110"/>
      <c r="JMQ335" s="110"/>
      <c r="JMR335" s="110"/>
      <c r="JMS335" s="110"/>
      <c r="JMT335" s="110"/>
      <c r="JMU335" s="110"/>
      <c r="JMV335" s="110"/>
      <c r="JMW335" s="110"/>
      <c r="JMX335" s="110"/>
      <c r="JMY335" s="110"/>
      <c r="JMZ335" s="110"/>
      <c r="JNA335" s="110"/>
      <c r="JNB335" s="110"/>
      <c r="JNC335" s="110"/>
      <c r="JND335" s="110"/>
      <c r="JNE335" s="110"/>
      <c r="JNF335" s="110"/>
      <c r="JNG335" s="110"/>
      <c r="JNH335" s="110"/>
      <c r="JNI335" s="110"/>
      <c r="JNJ335" s="110"/>
      <c r="JNK335" s="110"/>
      <c r="JNL335" s="110"/>
      <c r="JNM335" s="110"/>
      <c r="JNN335" s="110"/>
      <c r="JNO335" s="110"/>
      <c r="JNP335" s="110"/>
      <c r="JNQ335" s="110"/>
      <c r="JNR335" s="110"/>
      <c r="JNS335" s="110"/>
      <c r="JNT335" s="110"/>
      <c r="JNU335" s="110"/>
      <c r="JNV335" s="110"/>
      <c r="JNW335" s="110"/>
      <c r="JNX335" s="110"/>
      <c r="JNY335" s="110"/>
      <c r="JNZ335" s="110"/>
      <c r="JOA335" s="110"/>
      <c r="JOB335" s="110"/>
      <c r="JOC335" s="110"/>
      <c r="JOD335" s="110"/>
      <c r="JOE335" s="110"/>
      <c r="JOF335" s="110"/>
      <c r="JOG335" s="110"/>
      <c r="JOH335" s="110"/>
      <c r="JOI335" s="110"/>
      <c r="JOJ335" s="110"/>
      <c r="JOK335" s="110"/>
      <c r="JOL335" s="110"/>
      <c r="JOM335" s="110"/>
      <c r="JON335" s="110"/>
      <c r="JOO335" s="110"/>
      <c r="JOP335" s="110"/>
      <c r="JOQ335" s="110"/>
      <c r="JOR335" s="110"/>
      <c r="JOS335" s="110"/>
      <c r="JOT335" s="110"/>
      <c r="JOU335" s="110"/>
      <c r="JOV335" s="110"/>
      <c r="JOW335" s="110"/>
      <c r="JOX335" s="110"/>
      <c r="JOY335" s="110"/>
      <c r="JOZ335" s="110"/>
      <c r="JPA335" s="110"/>
      <c r="JPB335" s="110"/>
      <c r="JPC335" s="110"/>
      <c r="JPD335" s="110"/>
      <c r="JPE335" s="110"/>
      <c r="JPF335" s="110"/>
      <c r="JPG335" s="110"/>
      <c r="JPH335" s="110"/>
      <c r="JPI335" s="110"/>
      <c r="JPJ335" s="110"/>
      <c r="JPK335" s="110"/>
      <c r="JPL335" s="110"/>
      <c r="JPM335" s="110"/>
      <c r="JPN335" s="110"/>
      <c r="JPO335" s="110"/>
      <c r="JPP335" s="110"/>
      <c r="JPQ335" s="110"/>
      <c r="JPR335" s="110"/>
      <c r="JPS335" s="110"/>
      <c r="JPT335" s="110"/>
      <c r="JPU335" s="110"/>
      <c r="JPV335" s="110"/>
      <c r="JPW335" s="110"/>
      <c r="JPX335" s="110"/>
      <c r="JPY335" s="110"/>
      <c r="JPZ335" s="110"/>
      <c r="JQA335" s="110"/>
      <c r="JQB335" s="110"/>
      <c r="JQC335" s="110"/>
      <c r="JQD335" s="110"/>
      <c r="JQE335" s="110"/>
      <c r="JQF335" s="110"/>
      <c r="JQG335" s="110"/>
      <c r="JQH335" s="110"/>
      <c r="JQI335" s="110"/>
      <c r="JQJ335" s="110"/>
      <c r="JQK335" s="110"/>
      <c r="JQL335" s="110"/>
      <c r="JQM335" s="110"/>
      <c r="JQN335" s="110"/>
      <c r="JQO335" s="110"/>
      <c r="JQP335" s="110"/>
      <c r="JQQ335" s="110"/>
      <c r="JQR335" s="110"/>
      <c r="JQS335" s="110"/>
      <c r="JQT335" s="110"/>
      <c r="JQU335" s="110"/>
      <c r="JQV335" s="110"/>
      <c r="JQW335" s="110"/>
      <c r="JQX335" s="110"/>
      <c r="JQY335" s="110"/>
      <c r="JQZ335" s="110"/>
      <c r="JRA335" s="110"/>
      <c r="JRB335" s="110"/>
      <c r="JRC335" s="110"/>
      <c r="JRD335" s="110"/>
      <c r="JRE335" s="110"/>
      <c r="JRF335" s="110"/>
      <c r="JRG335" s="110"/>
      <c r="JRH335" s="110"/>
      <c r="JRI335" s="110"/>
      <c r="JRJ335" s="110"/>
      <c r="JRK335" s="110"/>
      <c r="JRL335" s="110"/>
      <c r="JRM335" s="110"/>
      <c r="JRN335" s="110"/>
      <c r="JRO335" s="110"/>
      <c r="JRP335" s="110"/>
      <c r="JRQ335" s="110"/>
      <c r="JRR335" s="110"/>
      <c r="JRS335" s="110"/>
      <c r="JRT335" s="110"/>
      <c r="JRU335" s="110"/>
      <c r="JRV335" s="110"/>
      <c r="JRW335" s="110"/>
      <c r="JRX335" s="110"/>
      <c r="JRY335" s="110"/>
      <c r="JRZ335" s="110"/>
      <c r="JSA335" s="110"/>
      <c r="JSB335" s="110"/>
      <c r="JSC335" s="110"/>
      <c r="JSD335" s="110"/>
      <c r="JSE335" s="110"/>
      <c r="JSF335" s="110"/>
      <c r="JSG335" s="110"/>
      <c r="JSH335" s="110"/>
      <c r="JSI335" s="110"/>
      <c r="JSJ335" s="110"/>
      <c r="JSK335" s="110"/>
      <c r="JSL335" s="110"/>
      <c r="JSM335" s="110"/>
      <c r="JSN335" s="110"/>
      <c r="JSO335" s="110"/>
      <c r="JSP335" s="110"/>
      <c r="JSQ335" s="110"/>
      <c r="JSR335" s="110"/>
      <c r="JSS335" s="110"/>
      <c r="JST335" s="110"/>
      <c r="JSU335" s="110"/>
      <c r="JSV335" s="110"/>
      <c r="JSW335" s="110"/>
      <c r="JSX335" s="110"/>
      <c r="JSY335" s="110"/>
      <c r="JSZ335" s="110"/>
      <c r="JTA335" s="110"/>
      <c r="JTB335" s="110"/>
      <c r="JTC335" s="110"/>
      <c r="JTD335" s="110"/>
      <c r="JTE335" s="110"/>
      <c r="JTF335" s="110"/>
      <c r="JTG335" s="110"/>
      <c r="JTH335" s="110"/>
      <c r="JTI335" s="110"/>
      <c r="JTJ335" s="110"/>
      <c r="JTK335" s="110"/>
      <c r="JTL335" s="110"/>
      <c r="JTM335" s="110"/>
      <c r="JTN335" s="110"/>
      <c r="JTO335" s="110"/>
      <c r="JTP335" s="110"/>
      <c r="JTQ335" s="110"/>
      <c r="JTR335" s="110"/>
      <c r="JTS335" s="110"/>
      <c r="JTT335" s="110"/>
      <c r="JTU335" s="110"/>
      <c r="JTV335" s="110"/>
      <c r="JTW335" s="110"/>
      <c r="JTX335" s="110"/>
      <c r="JTY335" s="110"/>
      <c r="JTZ335" s="110"/>
      <c r="JUA335" s="110"/>
      <c r="JUB335" s="110"/>
      <c r="JUC335" s="110"/>
      <c r="JUD335" s="110"/>
      <c r="JUE335" s="110"/>
      <c r="JUF335" s="110"/>
      <c r="JUG335" s="110"/>
      <c r="JUH335" s="110"/>
      <c r="JUI335" s="110"/>
      <c r="JUJ335" s="110"/>
      <c r="JUK335" s="110"/>
      <c r="JUL335" s="110"/>
      <c r="JUM335" s="110"/>
      <c r="JUN335" s="110"/>
      <c r="JUO335" s="110"/>
      <c r="JUP335" s="110"/>
      <c r="JUQ335" s="110"/>
      <c r="JUR335" s="110"/>
      <c r="JUS335" s="110"/>
      <c r="JUT335" s="110"/>
      <c r="JUU335" s="110"/>
      <c r="JUV335" s="110"/>
      <c r="JUW335" s="110"/>
      <c r="JUX335" s="110"/>
      <c r="JUY335" s="110"/>
      <c r="JUZ335" s="110"/>
      <c r="JVA335" s="110"/>
      <c r="JVB335" s="110"/>
      <c r="JVC335" s="110"/>
      <c r="JVD335" s="110"/>
      <c r="JVE335" s="110"/>
      <c r="JVF335" s="110"/>
      <c r="JVG335" s="110"/>
      <c r="JVH335" s="110"/>
      <c r="JVI335" s="110"/>
      <c r="JVJ335" s="110"/>
      <c r="JVK335" s="110"/>
      <c r="JVL335" s="110"/>
      <c r="JVM335" s="110"/>
      <c r="JVN335" s="110"/>
      <c r="JVO335" s="110"/>
      <c r="JVP335" s="110"/>
      <c r="JVQ335" s="110"/>
      <c r="JVR335" s="110"/>
      <c r="JVS335" s="110"/>
      <c r="JVT335" s="110"/>
      <c r="JVU335" s="110"/>
      <c r="JVV335" s="110"/>
      <c r="JVW335" s="110"/>
      <c r="JVX335" s="110"/>
      <c r="JVY335" s="110"/>
      <c r="JVZ335" s="110"/>
      <c r="JWA335" s="110"/>
      <c r="JWB335" s="110"/>
      <c r="JWC335" s="110"/>
      <c r="JWD335" s="110"/>
      <c r="JWE335" s="110"/>
      <c r="JWF335" s="110"/>
      <c r="JWG335" s="110"/>
      <c r="JWH335" s="110"/>
      <c r="JWI335" s="110"/>
      <c r="JWJ335" s="110"/>
      <c r="JWK335" s="110"/>
      <c r="JWL335" s="110"/>
      <c r="JWM335" s="110"/>
      <c r="JWN335" s="110"/>
      <c r="JWO335" s="110"/>
      <c r="JWP335" s="110"/>
      <c r="JWQ335" s="110"/>
      <c r="JWR335" s="110"/>
      <c r="JWS335" s="110"/>
      <c r="JWT335" s="110"/>
      <c r="JWU335" s="110"/>
      <c r="JWV335" s="110"/>
      <c r="JWW335" s="110"/>
      <c r="JWX335" s="110"/>
      <c r="JWY335" s="110"/>
      <c r="JWZ335" s="110"/>
      <c r="JXA335" s="110"/>
      <c r="JXB335" s="110"/>
      <c r="JXC335" s="110"/>
      <c r="JXD335" s="110"/>
      <c r="JXE335" s="110"/>
      <c r="JXF335" s="110"/>
      <c r="JXG335" s="110"/>
      <c r="JXH335" s="110"/>
      <c r="JXI335" s="110"/>
      <c r="JXJ335" s="110"/>
      <c r="JXK335" s="110"/>
      <c r="JXL335" s="110"/>
      <c r="JXM335" s="110"/>
      <c r="JXN335" s="110"/>
      <c r="JXO335" s="110"/>
      <c r="JXP335" s="110"/>
      <c r="JXQ335" s="110"/>
      <c r="JXR335" s="110"/>
      <c r="JXS335" s="110"/>
      <c r="JXT335" s="110"/>
      <c r="JXU335" s="110"/>
      <c r="JXV335" s="110"/>
      <c r="JXW335" s="110"/>
      <c r="JXX335" s="110"/>
      <c r="JXY335" s="110"/>
      <c r="JXZ335" s="110"/>
      <c r="JYA335" s="110"/>
      <c r="JYB335" s="110"/>
      <c r="JYC335" s="110"/>
      <c r="JYD335" s="110"/>
      <c r="JYE335" s="110"/>
      <c r="JYF335" s="110"/>
      <c r="JYG335" s="110"/>
      <c r="JYH335" s="110"/>
      <c r="JYI335" s="110"/>
      <c r="JYJ335" s="110"/>
      <c r="JYK335" s="110"/>
      <c r="JYL335" s="110"/>
      <c r="JYM335" s="110"/>
      <c r="JYN335" s="110"/>
      <c r="JYO335" s="110"/>
      <c r="JYP335" s="110"/>
      <c r="JYQ335" s="110"/>
      <c r="JYR335" s="110"/>
      <c r="JYS335" s="110"/>
      <c r="JYT335" s="110"/>
      <c r="JYU335" s="110"/>
      <c r="JYV335" s="110"/>
      <c r="JYW335" s="110"/>
      <c r="JYX335" s="110"/>
      <c r="JYY335" s="110"/>
      <c r="JYZ335" s="110"/>
      <c r="JZA335" s="110"/>
      <c r="JZB335" s="110"/>
      <c r="JZC335" s="110"/>
      <c r="JZD335" s="110"/>
      <c r="JZE335" s="110"/>
      <c r="JZF335" s="110"/>
      <c r="JZG335" s="110"/>
      <c r="JZH335" s="110"/>
      <c r="JZI335" s="110"/>
      <c r="JZJ335" s="110"/>
      <c r="JZK335" s="110"/>
      <c r="JZL335" s="110"/>
      <c r="JZM335" s="110"/>
      <c r="JZN335" s="110"/>
      <c r="JZO335" s="110"/>
      <c r="JZP335" s="110"/>
      <c r="JZQ335" s="110"/>
      <c r="JZR335" s="110"/>
      <c r="JZS335" s="110"/>
      <c r="JZT335" s="110"/>
      <c r="JZU335" s="110"/>
      <c r="JZV335" s="110"/>
      <c r="JZW335" s="110"/>
      <c r="JZX335" s="110"/>
      <c r="JZY335" s="110"/>
      <c r="JZZ335" s="110"/>
      <c r="KAA335" s="110"/>
      <c r="KAB335" s="110"/>
      <c r="KAC335" s="110"/>
      <c r="KAD335" s="110"/>
      <c r="KAE335" s="110"/>
      <c r="KAF335" s="110"/>
      <c r="KAG335" s="110"/>
      <c r="KAH335" s="110"/>
      <c r="KAI335" s="110"/>
      <c r="KAJ335" s="110"/>
      <c r="KAK335" s="110"/>
      <c r="KAL335" s="110"/>
      <c r="KAM335" s="110"/>
      <c r="KAN335" s="110"/>
      <c r="KAO335" s="110"/>
      <c r="KAP335" s="110"/>
      <c r="KAQ335" s="110"/>
      <c r="KAR335" s="110"/>
      <c r="KAS335" s="110"/>
      <c r="KAT335" s="110"/>
      <c r="KAU335" s="110"/>
      <c r="KAV335" s="110"/>
      <c r="KAW335" s="110"/>
      <c r="KAX335" s="110"/>
      <c r="KAY335" s="110"/>
      <c r="KAZ335" s="110"/>
      <c r="KBA335" s="110"/>
      <c r="KBB335" s="110"/>
      <c r="KBC335" s="110"/>
      <c r="KBD335" s="110"/>
      <c r="KBE335" s="110"/>
      <c r="KBF335" s="110"/>
      <c r="KBG335" s="110"/>
      <c r="KBH335" s="110"/>
      <c r="KBI335" s="110"/>
      <c r="KBJ335" s="110"/>
      <c r="KBK335" s="110"/>
      <c r="KBL335" s="110"/>
      <c r="KBM335" s="110"/>
      <c r="KBN335" s="110"/>
      <c r="KBO335" s="110"/>
      <c r="KBP335" s="110"/>
      <c r="KBQ335" s="110"/>
      <c r="KBR335" s="110"/>
      <c r="KBS335" s="110"/>
      <c r="KBT335" s="110"/>
      <c r="KBU335" s="110"/>
      <c r="KBV335" s="110"/>
      <c r="KBW335" s="110"/>
      <c r="KBX335" s="110"/>
      <c r="KBY335" s="110"/>
      <c r="KBZ335" s="110"/>
      <c r="KCA335" s="110"/>
      <c r="KCB335" s="110"/>
      <c r="KCC335" s="110"/>
      <c r="KCD335" s="110"/>
      <c r="KCE335" s="110"/>
      <c r="KCF335" s="110"/>
      <c r="KCG335" s="110"/>
      <c r="KCH335" s="110"/>
      <c r="KCI335" s="110"/>
      <c r="KCJ335" s="110"/>
      <c r="KCK335" s="110"/>
      <c r="KCL335" s="110"/>
      <c r="KCM335" s="110"/>
      <c r="KCN335" s="110"/>
      <c r="KCO335" s="110"/>
      <c r="KCP335" s="110"/>
      <c r="KCQ335" s="110"/>
      <c r="KCR335" s="110"/>
      <c r="KCS335" s="110"/>
      <c r="KCT335" s="110"/>
      <c r="KCU335" s="110"/>
      <c r="KCV335" s="110"/>
      <c r="KCW335" s="110"/>
      <c r="KCX335" s="110"/>
      <c r="KCY335" s="110"/>
      <c r="KCZ335" s="110"/>
      <c r="KDA335" s="110"/>
      <c r="KDB335" s="110"/>
      <c r="KDC335" s="110"/>
      <c r="KDD335" s="110"/>
      <c r="KDE335" s="110"/>
      <c r="KDF335" s="110"/>
      <c r="KDG335" s="110"/>
      <c r="KDH335" s="110"/>
      <c r="KDI335" s="110"/>
      <c r="KDJ335" s="110"/>
      <c r="KDK335" s="110"/>
      <c r="KDL335" s="110"/>
      <c r="KDM335" s="110"/>
      <c r="KDN335" s="110"/>
      <c r="KDO335" s="110"/>
      <c r="KDP335" s="110"/>
      <c r="KDQ335" s="110"/>
      <c r="KDR335" s="110"/>
      <c r="KDS335" s="110"/>
      <c r="KDT335" s="110"/>
      <c r="KDU335" s="110"/>
      <c r="KDV335" s="110"/>
      <c r="KDW335" s="110"/>
      <c r="KDX335" s="110"/>
      <c r="KDY335" s="110"/>
      <c r="KDZ335" s="110"/>
      <c r="KEA335" s="110"/>
      <c r="KEB335" s="110"/>
      <c r="KEC335" s="110"/>
      <c r="KED335" s="110"/>
      <c r="KEE335" s="110"/>
      <c r="KEF335" s="110"/>
      <c r="KEG335" s="110"/>
      <c r="KEH335" s="110"/>
      <c r="KEI335" s="110"/>
      <c r="KEJ335" s="110"/>
      <c r="KEK335" s="110"/>
      <c r="KEL335" s="110"/>
      <c r="KEM335" s="110"/>
      <c r="KEN335" s="110"/>
      <c r="KEO335" s="110"/>
      <c r="KEP335" s="110"/>
      <c r="KEQ335" s="110"/>
      <c r="KER335" s="110"/>
      <c r="KES335" s="110"/>
      <c r="KET335" s="110"/>
      <c r="KEU335" s="110"/>
      <c r="KEV335" s="110"/>
      <c r="KEW335" s="110"/>
      <c r="KEX335" s="110"/>
      <c r="KEY335" s="110"/>
      <c r="KEZ335" s="110"/>
      <c r="KFA335" s="110"/>
      <c r="KFB335" s="110"/>
      <c r="KFC335" s="110"/>
      <c r="KFD335" s="110"/>
      <c r="KFE335" s="110"/>
      <c r="KFF335" s="110"/>
      <c r="KFG335" s="110"/>
      <c r="KFH335" s="110"/>
      <c r="KFI335" s="110"/>
      <c r="KFJ335" s="110"/>
      <c r="KFK335" s="110"/>
      <c r="KFL335" s="110"/>
      <c r="KFM335" s="110"/>
      <c r="KFN335" s="110"/>
      <c r="KFO335" s="110"/>
      <c r="KFP335" s="110"/>
      <c r="KFQ335" s="110"/>
      <c r="KFR335" s="110"/>
      <c r="KFS335" s="110"/>
      <c r="KFT335" s="110"/>
      <c r="KFU335" s="110"/>
      <c r="KFV335" s="110"/>
      <c r="KFW335" s="110"/>
      <c r="KFX335" s="110"/>
      <c r="KFY335" s="110"/>
      <c r="KFZ335" s="110"/>
      <c r="KGA335" s="110"/>
      <c r="KGB335" s="110"/>
      <c r="KGC335" s="110"/>
      <c r="KGD335" s="110"/>
      <c r="KGE335" s="110"/>
      <c r="KGF335" s="110"/>
      <c r="KGG335" s="110"/>
      <c r="KGH335" s="110"/>
      <c r="KGI335" s="110"/>
      <c r="KGJ335" s="110"/>
      <c r="KGK335" s="110"/>
      <c r="KGL335" s="110"/>
      <c r="KGM335" s="110"/>
      <c r="KGN335" s="110"/>
      <c r="KGO335" s="110"/>
      <c r="KGP335" s="110"/>
      <c r="KGQ335" s="110"/>
      <c r="KGR335" s="110"/>
      <c r="KGS335" s="110"/>
      <c r="KGT335" s="110"/>
      <c r="KGU335" s="110"/>
      <c r="KGV335" s="110"/>
      <c r="KGW335" s="110"/>
      <c r="KGX335" s="110"/>
      <c r="KGY335" s="110"/>
      <c r="KGZ335" s="110"/>
      <c r="KHA335" s="110"/>
      <c r="KHB335" s="110"/>
      <c r="KHC335" s="110"/>
      <c r="KHD335" s="110"/>
      <c r="KHE335" s="110"/>
      <c r="KHF335" s="110"/>
      <c r="KHG335" s="110"/>
      <c r="KHH335" s="110"/>
      <c r="KHI335" s="110"/>
      <c r="KHJ335" s="110"/>
      <c r="KHK335" s="110"/>
      <c r="KHL335" s="110"/>
      <c r="KHM335" s="110"/>
      <c r="KHN335" s="110"/>
      <c r="KHO335" s="110"/>
      <c r="KHP335" s="110"/>
      <c r="KHQ335" s="110"/>
      <c r="KHR335" s="110"/>
      <c r="KHS335" s="110"/>
      <c r="KHT335" s="110"/>
      <c r="KHU335" s="110"/>
      <c r="KHV335" s="110"/>
      <c r="KHW335" s="110"/>
      <c r="KHX335" s="110"/>
      <c r="KHY335" s="110"/>
      <c r="KHZ335" s="110"/>
      <c r="KIA335" s="110"/>
      <c r="KIB335" s="110"/>
      <c r="KIC335" s="110"/>
      <c r="KID335" s="110"/>
      <c r="KIE335" s="110"/>
      <c r="KIF335" s="110"/>
      <c r="KIG335" s="110"/>
      <c r="KIH335" s="110"/>
      <c r="KII335" s="110"/>
      <c r="KIJ335" s="110"/>
      <c r="KIK335" s="110"/>
      <c r="KIL335" s="110"/>
      <c r="KIM335" s="110"/>
      <c r="KIN335" s="110"/>
      <c r="KIO335" s="110"/>
      <c r="KIP335" s="110"/>
      <c r="KIQ335" s="110"/>
      <c r="KIR335" s="110"/>
      <c r="KIS335" s="110"/>
      <c r="KIT335" s="110"/>
      <c r="KIU335" s="110"/>
      <c r="KIV335" s="110"/>
      <c r="KIW335" s="110"/>
      <c r="KIX335" s="110"/>
      <c r="KIY335" s="110"/>
      <c r="KIZ335" s="110"/>
      <c r="KJA335" s="110"/>
      <c r="KJB335" s="110"/>
      <c r="KJC335" s="110"/>
      <c r="KJD335" s="110"/>
      <c r="KJE335" s="110"/>
      <c r="KJF335" s="110"/>
      <c r="KJG335" s="110"/>
      <c r="KJH335" s="110"/>
      <c r="KJI335" s="110"/>
      <c r="KJJ335" s="110"/>
      <c r="KJK335" s="110"/>
      <c r="KJL335" s="110"/>
      <c r="KJM335" s="110"/>
      <c r="KJN335" s="110"/>
      <c r="KJO335" s="110"/>
      <c r="KJP335" s="110"/>
      <c r="KJQ335" s="110"/>
      <c r="KJR335" s="110"/>
      <c r="KJS335" s="110"/>
      <c r="KJT335" s="110"/>
      <c r="KJU335" s="110"/>
      <c r="KJV335" s="110"/>
      <c r="KJW335" s="110"/>
      <c r="KJX335" s="110"/>
      <c r="KJY335" s="110"/>
      <c r="KJZ335" s="110"/>
      <c r="KKA335" s="110"/>
      <c r="KKB335" s="110"/>
      <c r="KKC335" s="110"/>
      <c r="KKD335" s="110"/>
      <c r="KKE335" s="110"/>
      <c r="KKF335" s="110"/>
      <c r="KKG335" s="110"/>
      <c r="KKH335" s="110"/>
      <c r="KKI335" s="110"/>
      <c r="KKJ335" s="110"/>
      <c r="KKK335" s="110"/>
      <c r="KKL335" s="110"/>
      <c r="KKM335" s="110"/>
      <c r="KKN335" s="110"/>
      <c r="KKO335" s="110"/>
      <c r="KKP335" s="110"/>
      <c r="KKQ335" s="110"/>
      <c r="KKR335" s="110"/>
      <c r="KKS335" s="110"/>
      <c r="KKT335" s="110"/>
      <c r="KKU335" s="110"/>
      <c r="KKV335" s="110"/>
      <c r="KKW335" s="110"/>
      <c r="KKX335" s="110"/>
      <c r="KKY335" s="110"/>
      <c r="KKZ335" s="110"/>
      <c r="KLA335" s="110"/>
      <c r="KLB335" s="110"/>
      <c r="KLC335" s="110"/>
      <c r="KLD335" s="110"/>
      <c r="KLE335" s="110"/>
      <c r="KLF335" s="110"/>
      <c r="KLG335" s="110"/>
      <c r="KLH335" s="110"/>
      <c r="KLI335" s="110"/>
      <c r="KLJ335" s="110"/>
      <c r="KLK335" s="110"/>
      <c r="KLL335" s="110"/>
      <c r="KLM335" s="110"/>
      <c r="KLN335" s="110"/>
      <c r="KLO335" s="110"/>
      <c r="KLP335" s="110"/>
      <c r="KLQ335" s="110"/>
      <c r="KLR335" s="110"/>
      <c r="KLS335" s="110"/>
      <c r="KLT335" s="110"/>
      <c r="KLU335" s="110"/>
      <c r="KLV335" s="110"/>
      <c r="KLW335" s="110"/>
      <c r="KLX335" s="110"/>
      <c r="KLY335" s="110"/>
      <c r="KLZ335" s="110"/>
      <c r="KMA335" s="110"/>
      <c r="KMB335" s="110"/>
      <c r="KMC335" s="110"/>
      <c r="KMD335" s="110"/>
      <c r="KME335" s="110"/>
      <c r="KMF335" s="110"/>
      <c r="KMG335" s="110"/>
      <c r="KMH335" s="110"/>
      <c r="KMI335" s="110"/>
      <c r="KMJ335" s="110"/>
      <c r="KMK335" s="110"/>
      <c r="KML335" s="110"/>
      <c r="KMM335" s="110"/>
      <c r="KMN335" s="110"/>
      <c r="KMO335" s="110"/>
      <c r="KMP335" s="110"/>
      <c r="KMQ335" s="110"/>
      <c r="KMR335" s="110"/>
      <c r="KMS335" s="110"/>
      <c r="KMT335" s="110"/>
      <c r="KMU335" s="110"/>
      <c r="KMV335" s="110"/>
      <c r="KMW335" s="110"/>
      <c r="KMX335" s="110"/>
      <c r="KMY335" s="110"/>
      <c r="KMZ335" s="110"/>
      <c r="KNA335" s="110"/>
      <c r="KNB335" s="110"/>
      <c r="KNC335" s="110"/>
      <c r="KND335" s="110"/>
      <c r="KNE335" s="110"/>
      <c r="KNF335" s="110"/>
      <c r="KNG335" s="110"/>
      <c r="KNH335" s="110"/>
      <c r="KNI335" s="110"/>
      <c r="KNJ335" s="110"/>
      <c r="KNK335" s="110"/>
      <c r="KNL335" s="110"/>
      <c r="KNM335" s="110"/>
      <c r="KNN335" s="110"/>
      <c r="KNO335" s="110"/>
      <c r="KNP335" s="110"/>
      <c r="KNQ335" s="110"/>
      <c r="KNR335" s="110"/>
      <c r="KNS335" s="110"/>
      <c r="KNT335" s="110"/>
      <c r="KNU335" s="110"/>
      <c r="KNV335" s="110"/>
      <c r="KNW335" s="110"/>
      <c r="KNX335" s="110"/>
      <c r="KNY335" s="110"/>
      <c r="KNZ335" s="110"/>
      <c r="KOA335" s="110"/>
      <c r="KOB335" s="110"/>
      <c r="KOC335" s="110"/>
      <c r="KOD335" s="110"/>
      <c r="KOE335" s="110"/>
      <c r="KOF335" s="110"/>
      <c r="KOG335" s="110"/>
      <c r="KOH335" s="110"/>
      <c r="KOI335" s="110"/>
      <c r="KOJ335" s="110"/>
      <c r="KOK335" s="110"/>
      <c r="KOL335" s="110"/>
      <c r="KOM335" s="110"/>
      <c r="KON335" s="110"/>
      <c r="KOO335" s="110"/>
      <c r="KOP335" s="110"/>
      <c r="KOQ335" s="110"/>
      <c r="KOR335" s="110"/>
      <c r="KOS335" s="110"/>
      <c r="KOT335" s="110"/>
      <c r="KOU335" s="110"/>
      <c r="KOV335" s="110"/>
      <c r="KOW335" s="110"/>
      <c r="KOX335" s="110"/>
      <c r="KOY335" s="110"/>
      <c r="KOZ335" s="110"/>
      <c r="KPA335" s="110"/>
      <c r="KPB335" s="110"/>
      <c r="KPC335" s="110"/>
      <c r="KPD335" s="110"/>
      <c r="KPE335" s="110"/>
      <c r="KPF335" s="110"/>
      <c r="KPG335" s="110"/>
      <c r="KPH335" s="110"/>
      <c r="KPI335" s="110"/>
      <c r="KPJ335" s="110"/>
      <c r="KPK335" s="110"/>
      <c r="KPL335" s="110"/>
      <c r="KPM335" s="110"/>
      <c r="KPN335" s="110"/>
      <c r="KPO335" s="110"/>
      <c r="KPP335" s="110"/>
      <c r="KPQ335" s="110"/>
      <c r="KPR335" s="110"/>
      <c r="KPS335" s="110"/>
      <c r="KPT335" s="110"/>
      <c r="KPU335" s="110"/>
      <c r="KPV335" s="110"/>
      <c r="KPW335" s="110"/>
      <c r="KPX335" s="110"/>
      <c r="KPY335" s="110"/>
      <c r="KPZ335" s="110"/>
      <c r="KQA335" s="110"/>
      <c r="KQB335" s="110"/>
      <c r="KQC335" s="110"/>
      <c r="KQD335" s="110"/>
      <c r="KQE335" s="110"/>
      <c r="KQF335" s="110"/>
      <c r="KQG335" s="110"/>
      <c r="KQH335" s="110"/>
      <c r="KQI335" s="110"/>
      <c r="KQJ335" s="110"/>
      <c r="KQK335" s="110"/>
      <c r="KQL335" s="110"/>
      <c r="KQM335" s="110"/>
      <c r="KQN335" s="110"/>
      <c r="KQO335" s="110"/>
      <c r="KQP335" s="110"/>
      <c r="KQQ335" s="110"/>
      <c r="KQR335" s="110"/>
      <c r="KQS335" s="110"/>
      <c r="KQT335" s="110"/>
      <c r="KQU335" s="110"/>
      <c r="KQV335" s="110"/>
      <c r="KQW335" s="110"/>
      <c r="KQX335" s="110"/>
      <c r="KQY335" s="110"/>
      <c r="KQZ335" s="110"/>
      <c r="KRA335" s="110"/>
      <c r="KRB335" s="110"/>
      <c r="KRC335" s="110"/>
      <c r="KRD335" s="110"/>
      <c r="KRE335" s="110"/>
      <c r="KRF335" s="110"/>
      <c r="KRG335" s="110"/>
      <c r="KRH335" s="110"/>
      <c r="KRI335" s="110"/>
      <c r="KRJ335" s="110"/>
      <c r="KRK335" s="110"/>
      <c r="KRL335" s="110"/>
      <c r="KRM335" s="110"/>
      <c r="KRN335" s="110"/>
      <c r="KRO335" s="110"/>
      <c r="KRP335" s="110"/>
      <c r="KRQ335" s="110"/>
      <c r="KRR335" s="110"/>
      <c r="KRS335" s="110"/>
      <c r="KRT335" s="110"/>
      <c r="KRU335" s="110"/>
      <c r="KRV335" s="110"/>
      <c r="KRW335" s="110"/>
      <c r="KRX335" s="110"/>
      <c r="KRY335" s="110"/>
      <c r="KRZ335" s="110"/>
      <c r="KSA335" s="110"/>
      <c r="KSB335" s="110"/>
      <c r="KSC335" s="110"/>
      <c r="KSD335" s="110"/>
      <c r="KSE335" s="110"/>
      <c r="KSF335" s="110"/>
      <c r="KSG335" s="110"/>
      <c r="KSH335" s="110"/>
      <c r="KSI335" s="110"/>
      <c r="KSJ335" s="110"/>
      <c r="KSK335" s="110"/>
      <c r="KSL335" s="110"/>
      <c r="KSM335" s="110"/>
      <c r="KSN335" s="110"/>
      <c r="KSO335" s="110"/>
      <c r="KSP335" s="110"/>
      <c r="KSQ335" s="110"/>
      <c r="KSR335" s="110"/>
      <c r="KSS335" s="110"/>
      <c r="KST335" s="110"/>
      <c r="KSU335" s="110"/>
      <c r="KSV335" s="110"/>
      <c r="KSW335" s="110"/>
      <c r="KSX335" s="110"/>
      <c r="KSY335" s="110"/>
      <c r="KSZ335" s="110"/>
      <c r="KTA335" s="110"/>
      <c r="KTB335" s="110"/>
      <c r="KTC335" s="110"/>
      <c r="KTD335" s="110"/>
      <c r="KTE335" s="110"/>
      <c r="KTF335" s="110"/>
      <c r="KTG335" s="110"/>
      <c r="KTH335" s="110"/>
      <c r="KTI335" s="110"/>
      <c r="KTJ335" s="110"/>
      <c r="KTK335" s="110"/>
      <c r="KTL335" s="110"/>
      <c r="KTM335" s="110"/>
      <c r="KTN335" s="110"/>
      <c r="KTO335" s="110"/>
      <c r="KTP335" s="110"/>
      <c r="KTQ335" s="110"/>
      <c r="KTR335" s="110"/>
      <c r="KTS335" s="110"/>
      <c r="KTT335" s="110"/>
      <c r="KTU335" s="110"/>
      <c r="KTV335" s="110"/>
      <c r="KTW335" s="110"/>
      <c r="KTX335" s="110"/>
      <c r="KTY335" s="110"/>
      <c r="KTZ335" s="110"/>
      <c r="KUA335" s="110"/>
      <c r="KUB335" s="110"/>
      <c r="KUC335" s="110"/>
      <c r="KUD335" s="110"/>
      <c r="KUE335" s="110"/>
      <c r="KUF335" s="110"/>
      <c r="KUG335" s="110"/>
      <c r="KUH335" s="110"/>
      <c r="KUI335" s="110"/>
      <c r="KUJ335" s="110"/>
      <c r="KUK335" s="110"/>
      <c r="KUL335" s="110"/>
      <c r="KUM335" s="110"/>
      <c r="KUN335" s="110"/>
      <c r="KUO335" s="110"/>
      <c r="KUP335" s="110"/>
      <c r="KUQ335" s="110"/>
      <c r="KUR335" s="110"/>
      <c r="KUS335" s="110"/>
      <c r="KUT335" s="110"/>
      <c r="KUU335" s="110"/>
      <c r="KUV335" s="110"/>
      <c r="KUW335" s="110"/>
      <c r="KUX335" s="110"/>
      <c r="KUY335" s="110"/>
      <c r="KUZ335" s="110"/>
      <c r="KVA335" s="110"/>
      <c r="KVB335" s="110"/>
      <c r="KVC335" s="110"/>
      <c r="KVD335" s="110"/>
      <c r="KVE335" s="110"/>
      <c r="KVF335" s="110"/>
      <c r="KVG335" s="110"/>
      <c r="KVH335" s="110"/>
      <c r="KVI335" s="110"/>
      <c r="KVJ335" s="110"/>
      <c r="KVK335" s="110"/>
      <c r="KVL335" s="110"/>
      <c r="KVM335" s="110"/>
      <c r="KVN335" s="110"/>
      <c r="KVO335" s="110"/>
      <c r="KVP335" s="110"/>
      <c r="KVQ335" s="110"/>
      <c r="KVR335" s="110"/>
      <c r="KVS335" s="110"/>
      <c r="KVT335" s="110"/>
      <c r="KVU335" s="110"/>
      <c r="KVV335" s="110"/>
      <c r="KVW335" s="110"/>
      <c r="KVX335" s="110"/>
      <c r="KVY335" s="110"/>
      <c r="KVZ335" s="110"/>
      <c r="KWA335" s="110"/>
      <c r="KWB335" s="110"/>
      <c r="KWC335" s="110"/>
      <c r="KWD335" s="110"/>
      <c r="KWE335" s="110"/>
      <c r="KWF335" s="110"/>
      <c r="KWG335" s="110"/>
      <c r="KWH335" s="110"/>
      <c r="KWI335" s="110"/>
      <c r="KWJ335" s="110"/>
      <c r="KWK335" s="110"/>
      <c r="KWL335" s="110"/>
      <c r="KWM335" s="110"/>
      <c r="KWN335" s="110"/>
      <c r="KWO335" s="110"/>
      <c r="KWP335" s="110"/>
      <c r="KWQ335" s="110"/>
      <c r="KWR335" s="110"/>
      <c r="KWS335" s="110"/>
      <c r="KWT335" s="110"/>
      <c r="KWU335" s="110"/>
      <c r="KWV335" s="110"/>
      <c r="KWW335" s="110"/>
      <c r="KWX335" s="110"/>
      <c r="KWY335" s="110"/>
      <c r="KWZ335" s="110"/>
      <c r="KXA335" s="110"/>
      <c r="KXB335" s="110"/>
      <c r="KXC335" s="110"/>
      <c r="KXD335" s="110"/>
      <c r="KXE335" s="110"/>
      <c r="KXF335" s="110"/>
      <c r="KXG335" s="110"/>
      <c r="KXH335" s="110"/>
      <c r="KXI335" s="110"/>
      <c r="KXJ335" s="110"/>
      <c r="KXK335" s="110"/>
      <c r="KXL335" s="110"/>
      <c r="KXM335" s="110"/>
      <c r="KXN335" s="110"/>
      <c r="KXO335" s="110"/>
      <c r="KXP335" s="110"/>
      <c r="KXQ335" s="110"/>
      <c r="KXR335" s="110"/>
      <c r="KXS335" s="110"/>
      <c r="KXT335" s="110"/>
      <c r="KXU335" s="110"/>
      <c r="KXV335" s="110"/>
      <c r="KXW335" s="110"/>
      <c r="KXX335" s="110"/>
      <c r="KXY335" s="110"/>
      <c r="KXZ335" s="110"/>
      <c r="KYA335" s="110"/>
      <c r="KYB335" s="110"/>
      <c r="KYC335" s="110"/>
      <c r="KYD335" s="110"/>
      <c r="KYE335" s="110"/>
      <c r="KYF335" s="110"/>
      <c r="KYG335" s="110"/>
      <c r="KYH335" s="110"/>
      <c r="KYI335" s="110"/>
      <c r="KYJ335" s="110"/>
      <c r="KYK335" s="110"/>
      <c r="KYL335" s="110"/>
      <c r="KYM335" s="110"/>
      <c r="KYN335" s="110"/>
      <c r="KYO335" s="110"/>
      <c r="KYP335" s="110"/>
      <c r="KYQ335" s="110"/>
      <c r="KYR335" s="110"/>
      <c r="KYS335" s="110"/>
      <c r="KYT335" s="110"/>
      <c r="KYU335" s="110"/>
      <c r="KYV335" s="110"/>
      <c r="KYW335" s="110"/>
      <c r="KYX335" s="110"/>
      <c r="KYY335" s="110"/>
      <c r="KYZ335" s="110"/>
      <c r="KZA335" s="110"/>
      <c r="KZB335" s="110"/>
      <c r="KZC335" s="110"/>
      <c r="KZD335" s="110"/>
      <c r="KZE335" s="110"/>
      <c r="KZF335" s="110"/>
      <c r="KZG335" s="110"/>
      <c r="KZH335" s="110"/>
      <c r="KZI335" s="110"/>
      <c r="KZJ335" s="110"/>
      <c r="KZK335" s="110"/>
      <c r="KZL335" s="110"/>
      <c r="KZM335" s="110"/>
      <c r="KZN335" s="110"/>
      <c r="KZO335" s="110"/>
      <c r="KZP335" s="110"/>
      <c r="KZQ335" s="110"/>
      <c r="KZR335" s="110"/>
      <c r="KZS335" s="110"/>
      <c r="KZT335" s="110"/>
      <c r="KZU335" s="110"/>
      <c r="KZV335" s="110"/>
      <c r="KZW335" s="110"/>
      <c r="KZX335" s="110"/>
      <c r="KZY335" s="110"/>
      <c r="KZZ335" s="110"/>
      <c r="LAA335" s="110"/>
      <c r="LAB335" s="110"/>
      <c r="LAC335" s="110"/>
      <c r="LAD335" s="110"/>
      <c r="LAE335" s="110"/>
      <c r="LAF335" s="110"/>
      <c r="LAG335" s="110"/>
      <c r="LAH335" s="110"/>
      <c r="LAI335" s="110"/>
      <c r="LAJ335" s="110"/>
      <c r="LAK335" s="110"/>
      <c r="LAL335" s="110"/>
      <c r="LAM335" s="110"/>
      <c r="LAN335" s="110"/>
      <c r="LAO335" s="110"/>
      <c r="LAP335" s="110"/>
      <c r="LAQ335" s="110"/>
      <c r="LAR335" s="110"/>
      <c r="LAS335" s="110"/>
      <c r="LAT335" s="110"/>
      <c r="LAU335" s="110"/>
      <c r="LAV335" s="110"/>
      <c r="LAW335" s="110"/>
      <c r="LAX335" s="110"/>
      <c r="LAY335" s="110"/>
      <c r="LAZ335" s="110"/>
      <c r="LBA335" s="110"/>
      <c r="LBB335" s="110"/>
      <c r="LBC335" s="110"/>
      <c r="LBD335" s="110"/>
      <c r="LBE335" s="110"/>
      <c r="LBF335" s="110"/>
      <c r="LBG335" s="110"/>
      <c r="LBH335" s="110"/>
      <c r="LBI335" s="110"/>
      <c r="LBJ335" s="110"/>
      <c r="LBK335" s="110"/>
      <c r="LBL335" s="110"/>
      <c r="LBM335" s="110"/>
      <c r="LBN335" s="110"/>
      <c r="LBO335" s="110"/>
      <c r="LBP335" s="110"/>
      <c r="LBQ335" s="110"/>
      <c r="LBR335" s="110"/>
      <c r="LBS335" s="110"/>
      <c r="LBT335" s="110"/>
      <c r="LBU335" s="110"/>
      <c r="LBV335" s="110"/>
      <c r="LBW335" s="110"/>
      <c r="LBX335" s="110"/>
      <c r="LBY335" s="110"/>
      <c r="LBZ335" s="110"/>
      <c r="LCA335" s="110"/>
      <c r="LCB335" s="110"/>
      <c r="LCC335" s="110"/>
      <c r="LCD335" s="110"/>
      <c r="LCE335" s="110"/>
      <c r="LCF335" s="110"/>
      <c r="LCG335" s="110"/>
      <c r="LCH335" s="110"/>
      <c r="LCI335" s="110"/>
      <c r="LCJ335" s="110"/>
      <c r="LCK335" s="110"/>
      <c r="LCL335" s="110"/>
      <c r="LCM335" s="110"/>
      <c r="LCN335" s="110"/>
      <c r="LCO335" s="110"/>
      <c r="LCP335" s="110"/>
      <c r="LCQ335" s="110"/>
      <c r="LCR335" s="110"/>
      <c r="LCS335" s="110"/>
      <c r="LCT335" s="110"/>
      <c r="LCU335" s="110"/>
      <c r="LCV335" s="110"/>
      <c r="LCW335" s="110"/>
      <c r="LCX335" s="110"/>
      <c r="LCY335" s="110"/>
      <c r="LCZ335" s="110"/>
      <c r="LDA335" s="110"/>
      <c r="LDB335" s="110"/>
      <c r="LDC335" s="110"/>
      <c r="LDD335" s="110"/>
      <c r="LDE335" s="110"/>
      <c r="LDF335" s="110"/>
      <c r="LDG335" s="110"/>
      <c r="LDH335" s="110"/>
      <c r="LDI335" s="110"/>
      <c r="LDJ335" s="110"/>
      <c r="LDK335" s="110"/>
      <c r="LDL335" s="110"/>
      <c r="LDM335" s="110"/>
      <c r="LDN335" s="110"/>
      <c r="LDO335" s="110"/>
      <c r="LDP335" s="110"/>
      <c r="LDQ335" s="110"/>
      <c r="LDR335" s="110"/>
      <c r="LDS335" s="110"/>
      <c r="LDT335" s="110"/>
      <c r="LDU335" s="110"/>
      <c r="LDV335" s="110"/>
      <c r="LDW335" s="110"/>
      <c r="LDX335" s="110"/>
      <c r="LDY335" s="110"/>
      <c r="LDZ335" s="110"/>
      <c r="LEA335" s="110"/>
      <c r="LEB335" s="110"/>
      <c r="LEC335" s="110"/>
      <c r="LED335" s="110"/>
      <c r="LEE335" s="110"/>
      <c r="LEF335" s="110"/>
      <c r="LEG335" s="110"/>
      <c r="LEH335" s="110"/>
      <c r="LEI335" s="110"/>
      <c r="LEJ335" s="110"/>
      <c r="LEK335" s="110"/>
      <c r="LEL335" s="110"/>
      <c r="LEM335" s="110"/>
      <c r="LEN335" s="110"/>
      <c r="LEO335" s="110"/>
      <c r="LEP335" s="110"/>
      <c r="LEQ335" s="110"/>
      <c r="LER335" s="110"/>
      <c r="LES335" s="110"/>
      <c r="LET335" s="110"/>
      <c r="LEU335" s="110"/>
      <c r="LEV335" s="110"/>
      <c r="LEW335" s="110"/>
      <c r="LEX335" s="110"/>
      <c r="LEY335" s="110"/>
      <c r="LEZ335" s="110"/>
      <c r="LFA335" s="110"/>
      <c r="LFB335" s="110"/>
      <c r="LFC335" s="110"/>
      <c r="LFD335" s="110"/>
      <c r="LFE335" s="110"/>
      <c r="LFF335" s="110"/>
      <c r="LFG335" s="110"/>
      <c r="LFH335" s="110"/>
      <c r="LFI335" s="110"/>
      <c r="LFJ335" s="110"/>
      <c r="LFK335" s="110"/>
      <c r="LFL335" s="110"/>
      <c r="LFM335" s="110"/>
      <c r="LFN335" s="110"/>
      <c r="LFO335" s="110"/>
      <c r="LFP335" s="110"/>
      <c r="LFQ335" s="110"/>
      <c r="LFR335" s="110"/>
      <c r="LFS335" s="110"/>
      <c r="LFT335" s="110"/>
      <c r="LFU335" s="110"/>
      <c r="LFV335" s="110"/>
      <c r="LFW335" s="110"/>
      <c r="LFX335" s="110"/>
      <c r="LFY335" s="110"/>
      <c r="LFZ335" s="110"/>
      <c r="LGA335" s="110"/>
      <c r="LGB335" s="110"/>
      <c r="LGC335" s="110"/>
      <c r="LGD335" s="110"/>
      <c r="LGE335" s="110"/>
      <c r="LGF335" s="110"/>
      <c r="LGG335" s="110"/>
      <c r="LGH335" s="110"/>
      <c r="LGI335" s="110"/>
      <c r="LGJ335" s="110"/>
      <c r="LGK335" s="110"/>
      <c r="LGL335" s="110"/>
      <c r="LGM335" s="110"/>
      <c r="LGN335" s="110"/>
      <c r="LGO335" s="110"/>
      <c r="LGP335" s="110"/>
      <c r="LGQ335" s="110"/>
      <c r="LGR335" s="110"/>
      <c r="LGS335" s="110"/>
      <c r="LGT335" s="110"/>
      <c r="LGU335" s="110"/>
      <c r="LGV335" s="110"/>
      <c r="LGW335" s="110"/>
      <c r="LGX335" s="110"/>
      <c r="LGY335" s="110"/>
      <c r="LGZ335" s="110"/>
      <c r="LHA335" s="110"/>
      <c r="LHB335" s="110"/>
      <c r="LHC335" s="110"/>
      <c r="LHD335" s="110"/>
      <c r="LHE335" s="110"/>
      <c r="LHF335" s="110"/>
      <c r="LHG335" s="110"/>
      <c r="LHH335" s="110"/>
      <c r="LHI335" s="110"/>
      <c r="LHJ335" s="110"/>
      <c r="LHK335" s="110"/>
      <c r="LHL335" s="110"/>
      <c r="LHM335" s="110"/>
      <c r="LHN335" s="110"/>
      <c r="LHO335" s="110"/>
      <c r="LHP335" s="110"/>
      <c r="LHQ335" s="110"/>
      <c r="LHR335" s="110"/>
      <c r="LHS335" s="110"/>
      <c r="LHT335" s="110"/>
      <c r="LHU335" s="110"/>
      <c r="LHV335" s="110"/>
      <c r="LHW335" s="110"/>
      <c r="LHX335" s="110"/>
      <c r="LHY335" s="110"/>
      <c r="LHZ335" s="110"/>
      <c r="LIA335" s="110"/>
      <c r="LIB335" s="110"/>
      <c r="LIC335" s="110"/>
      <c r="LID335" s="110"/>
      <c r="LIE335" s="110"/>
      <c r="LIF335" s="110"/>
      <c r="LIG335" s="110"/>
      <c r="LIH335" s="110"/>
      <c r="LII335" s="110"/>
      <c r="LIJ335" s="110"/>
      <c r="LIK335" s="110"/>
      <c r="LIL335" s="110"/>
      <c r="LIM335" s="110"/>
      <c r="LIN335" s="110"/>
      <c r="LIO335" s="110"/>
      <c r="LIP335" s="110"/>
      <c r="LIQ335" s="110"/>
      <c r="LIR335" s="110"/>
      <c r="LIS335" s="110"/>
      <c r="LIT335" s="110"/>
      <c r="LIU335" s="110"/>
      <c r="LIV335" s="110"/>
      <c r="LIW335" s="110"/>
      <c r="LIX335" s="110"/>
      <c r="LIY335" s="110"/>
      <c r="LIZ335" s="110"/>
      <c r="LJA335" s="110"/>
      <c r="LJB335" s="110"/>
      <c r="LJC335" s="110"/>
      <c r="LJD335" s="110"/>
      <c r="LJE335" s="110"/>
      <c r="LJF335" s="110"/>
      <c r="LJG335" s="110"/>
      <c r="LJH335" s="110"/>
      <c r="LJI335" s="110"/>
      <c r="LJJ335" s="110"/>
      <c r="LJK335" s="110"/>
      <c r="LJL335" s="110"/>
      <c r="LJM335" s="110"/>
      <c r="LJN335" s="110"/>
      <c r="LJO335" s="110"/>
      <c r="LJP335" s="110"/>
      <c r="LJQ335" s="110"/>
      <c r="LJR335" s="110"/>
      <c r="LJS335" s="110"/>
      <c r="LJT335" s="110"/>
      <c r="LJU335" s="110"/>
      <c r="LJV335" s="110"/>
      <c r="LJW335" s="110"/>
      <c r="LJX335" s="110"/>
      <c r="LJY335" s="110"/>
      <c r="LJZ335" s="110"/>
      <c r="LKA335" s="110"/>
      <c r="LKB335" s="110"/>
      <c r="LKC335" s="110"/>
      <c r="LKD335" s="110"/>
      <c r="LKE335" s="110"/>
      <c r="LKF335" s="110"/>
      <c r="LKG335" s="110"/>
      <c r="LKH335" s="110"/>
      <c r="LKI335" s="110"/>
      <c r="LKJ335" s="110"/>
      <c r="LKK335" s="110"/>
      <c r="LKL335" s="110"/>
      <c r="LKM335" s="110"/>
      <c r="LKN335" s="110"/>
      <c r="LKO335" s="110"/>
      <c r="LKP335" s="110"/>
      <c r="LKQ335" s="110"/>
      <c r="LKR335" s="110"/>
      <c r="LKS335" s="110"/>
      <c r="LKT335" s="110"/>
      <c r="LKU335" s="110"/>
      <c r="LKV335" s="110"/>
      <c r="LKW335" s="110"/>
      <c r="LKX335" s="110"/>
      <c r="LKY335" s="110"/>
      <c r="LKZ335" s="110"/>
      <c r="LLA335" s="110"/>
      <c r="LLB335" s="110"/>
      <c r="LLC335" s="110"/>
      <c r="LLD335" s="110"/>
      <c r="LLE335" s="110"/>
      <c r="LLF335" s="110"/>
      <c r="LLG335" s="110"/>
      <c r="LLH335" s="110"/>
      <c r="LLI335" s="110"/>
      <c r="LLJ335" s="110"/>
      <c r="LLK335" s="110"/>
      <c r="LLL335" s="110"/>
      <c r="LLM335" s="110"/>
      <c r="LLN335" s="110"/>
      <c r="LLO335" s="110"/>
      <c r="LLP335" s="110"/>
      <c r="LLQ335" s="110"/>
      <c r="LLR335" s="110"/>
      <c r="LLS335" s="110"/>
      <c r="LLT335" s="110"/>
      <c r="LLU335" s="110"/>
      <c r="LLV335" s="110"/>
      <c r="LLW335" s="110"/>
      <c r="LLX335" s="110"/>
      <c r="LLY335" s="110"/>
      <c r="LLZ335" s="110"/>
      <c r="LMA335" s="110"/>
      <c r="LMB335" s="110"/>
      <c r="LMC335" s="110"/>
      <c r="LMD335" s="110"/>
      <c r="LME335" s="110"/>
      <c r="LMF335" s="110"/>
      <c r="LMG335" s="110"/>
      <c r="LMH335" s="110"/>
      <c r="LMI335" s="110"/>
      <c r="LMJ335" s="110"/>
      <c r="LMK335" s="110"/>
      <c r="LML335" s="110"/>
      <c r="LMM335" s="110"/>
      <c r="LMN335" s="110"/>
      <c r="LMO335" s="110"/>
      <c r="LMP335" s="110"/>
      <c r="LMQ335" s="110"/>
      <c r="LMR335" s="110"/>
      <c r="LMS335" s="110"/>
      <c r="LMT335" s="110"/>
      <c r="LMU335" s="110"/>
      <c r="LMV335" s="110"/>
      <c r="LMW335" s="110"/>
      <c r="LMX335" s="110"/>
      <c r="LMY335" s="110"/>
      <c r="LMZ335" s="110"/>
      <c r="LNA335" s="110"/>
      <c r="LNB335" s="110"/>
      <c r="LNC335" s="110"/>
      <c r="LND335" s="110"/>
      <c r="LNE335" s="110"/>
      <c r="LNF335" s="110"/>
      <c r="LNG335" s="110"/>
      <c r="LNH335" s="110"/>
      <c r="LNI335" s="110"/>
      <c r="LNJ335" s="110"/>
      <c r="LNK335" s="110"/>
      <c r="LNL335" s="110"/>
      <c r="LNM335" s="110"/>
      <c r="LNN335" s="110"/>
      <c r="LNO335" s="110"/>
      <c r="LNP335" s="110"/>
      <c r="LNQ335" s="110"/>
      <c r="LNR335" s="110"/>
      <c r="LNS335" s="110"/>
      <c r="LNT335" s="110"/>
      <c r="LNU335" s="110"/>
      <c r="LNV335" s="110"/>
      <c r="LNW335" s="110"/>
      <c r="LNX335" s="110"/>
      <c r="LNY335" s="110"/>
      <c r="LNZ335" s="110"/>
      <c r="LOA335" s="110"/>
      <c r="LOB335" s="110"/>
      <c r="LOC335" s="110"/>
      <c r="LOD335" s="110"/>
      <c r="LOE335" s="110"/>
      <c r="LOF335" s="110"/>
      <c r="LOG335" s="110"/>
      <c r="LOH335" s="110"/>
      <c r="LOI335" s="110"/>
      <c r="LOJ335" s="110"/>
      <c r="LOK335" s="110"/>
      <c r="LOL335" s="110"/>
      <c r="LOM335" s="110"/>
      <c r="LON335" s="110"/>
      <c r="LOO335" s="110"/>
      <c r="LOP335" s="110"/>
      <c r="LOQ335" s="110"/>
      <c r="LOR335" s="110"/>
      <c r="LOS335" s="110"/>
      <c r="LOT335" s="110"/>
      <c r="LOU335" s="110"/>
      <c r="LOV335" s="110"/>
      <c r="LOW335" s="110"/>
      <c r="LOX335" s="110"/>
      <c r="LOY335" s="110"/>
      <c r="LOZ335" s="110"/>
      <c r="LPA335" s="110"/>
      <c r="LPB335" s="110"/>
      <c r="LPC335" s="110"/>
      <c r="LPD335" s="110"/>
      <c r="LPE335" s="110"/>
      <c r="LPF335" s="110"/>
      <c r="LPG335" s="110"/>
      <c r="LPH335" s="110"/>
      <c r="LPI335" s="110"/>
      <c r="LPJ335" s="110"/>
      <c r="LPK335" s="110"/>
      <c r="LPL335" s="110"/>
      <c r="LPM335" s="110"/>
      <c r="LPN335" s="110"/>
      <c r="LPO335" s="110"/>
      <c r="LPP335" s="110"/>
      <c r="LPQ335" s="110"/>
      <c r="LPR335" s="110"/>
      <c r="LPS335" s="110"/>
      <c r="LPT335" s="110"/>
      <c r="LPU335" s="110"/>
      <c r="LPV335" s="110"/>
      <c r="LPW335" s="110"/>
      <c r="LPX335" s="110"/>
      <c r="LPY335" s="110"/>
      <c r="LPZ335" s="110"/>
      <c r="LQA335" s="110"/>
      <c r="LQB335" s="110"/>
      <c r="LQC335" s="110"/>
      <c r="LQD335" s="110"/>
      <c r="LQE335" s="110"/>
      <c r="LQF335" s="110"/>
      <c r="LQG335" s="110"/>
      <c r="LQH335" s="110"/>
      <c r="LQI335" s="110"/>
      <c r="LQJ335" s="110"/>
      <c r="LQK335" s="110"/>
      <c r="LQL335" s="110"/>
      <c r="LQM335" s="110"/>
      <c r="LQN335" s="110"/>
      <c r="LQO335" s="110"/>
      <c r="LQP335" s="110"/>
      <c r="LQQ335" s="110"/>
      <c r="LQR335" s="110"/>
      <c r="LQS335" s="110"/>
      <c r="LQT335" s="110"/>
      <c r="LQU335" s="110"/>
      <c r="LQV335" s="110"/>
      <c r="LQW335" s="110"/>
      <c r="LQX335" s="110"/>
      <c r="LQY335" s="110"/>
      <c r="LQZ335" s="110"/>
      <c r="LRA335" s="110"/>
      <c r="LRB335" s="110"/>
      <c r="LRC335" s="110"/>
      <c r="LRD335" s="110"/>
      <c r="LRE335" s="110"/>
      <c r="LRF335" s="110"/>
      <c r="LRG335" s="110"/>
      <c r="LRH335" s="110"/>
      <c r="LRI335" s="110"/>
      <c r="LRJ335" s="110"/>
      <c r="LRK335" s="110"/>
      <c r="LRL335" s="110"/>
      <c r="LRM335" s="110"/>
      <c r="LRN335" s="110"/>
      <c r="LRO335" s="110"/>
      <c r="LRP335" s="110"/>
      <c r="LRQ335" s="110"/>
      <c r="LRR335" s="110"/>
      <c r="LRS335" s="110"/>
      <c r="LRT335" s="110"/>
      <c r="LRU335" s="110"/>
      <c r="LRV335" s="110"/>
      <c r="LRW335" s="110"/>
      <c r="LRX335" s="110"/>
      <c r="LRY335" s="110"/>
      <c r="LRZ335" s="110"/>
      <c r="LSA335" s="110"/>
      <c r="LSB335" s="110"/>
      <c r="LSC335" s="110"/>
      <c r="LSD335" s="110"/>
      <c r="LSE335" s="110"/>
      <c r="LSF335" s="110"/>
      <c r="LSG335" s="110"/>
      <c r="LSH335" s="110"/>
      <c r="LSI335" s="110"/>
      <c r="LSJ335" s="110"/>
      <c r="LSK335" s="110"/>
      <c r="LSL335" s="110"/>
      <c r="LSM335" s="110"/>
      <c r="LSN335" s="110"/>
      <c r="LSO335" s="110"/>
      <c r="LSP335" s="110"/>
      <c r="LSQ335" s="110"/>
      <c r="LSR335" s="110"/>
      <c r="LSS335" s="110"/>
      <c r="LST335" s="110"/>
      <c r="LSU335" s="110"/>
      <c r="LSV335" s="110"/>
      <c r="LSW335" s="110"/>
      <c r="LSX335" s="110"/>
      <c r="LSY335" s="110"/>
      <c r="LSZ335" s="110"/>
      <c r="LTA335" s="110"/>
      <c r="LTB335" s="110"/>
      <c r="LTC335" s="110"/>
      <c r="LTD335" s="110"/>
      <c r="LTE335" s="110"/>
      <c r="LTF335" s="110"/>
      <c r="LTG335" s="110"/>
      <c r="LTH335" s="110"/>
      <c r="LTI335" s="110"/>
      <c r="LTJ335" s="110"/>
      <c r="LTK335" s="110"/>
      <c r="LTL335" s="110"/>
      <c r="LTM335" s="110"/>
      <c r="LTN335" s="110"/>
      <c r="LTO335" s="110"/>
      <c r="LTP335" s="110"/>
      <c r="LTQ335" s="110"/>
      <c r="LTR335" s="110"/>
      <c r="LTS335" s="110"/>
      <c r="LTT335" s="110"/>
      <c r="LTU335" s="110"/>
      <c r="LTV335" s="110"/>
      <c r="LTW335" s="110"/>
      <c r="LTX335" s="110"/>
      <c r="LTY335" s="110"/>
      <c r="LTZ335" s="110"/>
      <c r="LUA335" s="110"/>
      <c r="LUB335" s="110"/>
      <c r="LUC335" s="110"/>
      <c r="LUD335" s="110"/>
      <c r="LUE335" s="110"/>
      <c r="LUF335" s="110"/>
      <c r="LUG335" s="110"/>
      <c r="LUH335" s="110"/>
      <c r="LUI335" s="110"/>
      <c r="LUJ335" s="110"/>
      <c r="LUK335" s="110"/>
      <c r="LUL335" s="110"/>
      <c r="LUM335" s="110"/>
      <c r="LUN335" s="110"/>
      <c r="LUO335" s="110"/>
      <c r="LUP335" s="110"/>
      <c r="LUQ335" s="110"/>
      <c r="LUR335" s="110"/>
      <c r="LUS335" s="110"/>
      <c r="LUT335" s="110"/>
      <c r="LUU335" s="110"/>
      <c r="LUV335" s="110"/>
      <c r="LUW335" s="110"/>
      <c r="LUX335" s="110"/>
      <c r="LUY335" s="110"/>
      <c r="LUZ335" s="110"/>
      <c r="LVA335" s="110"/>
      <c r="LVB335" s="110"/>
      <c r="LVC335" s="110"/>
      <c r="LVD335" s="110"/>
      <c r="LVE335" s="110"/>
      <c r="LVF335" s="110"/>
      <c r="LVG335" s="110"/>
      <c r="LVH335" s="110"/>
      <c r="LVI335" s="110"/>
      <c r="LVJ335" s="110"/>
      <c r="LVK335" s="110"/>
      <c r="LVL335" s="110"/>
      <c r="LVM335" s="110"/>
      <c r="LVN335" s="110"/>
      <c r="LVO335" s="110"/>
      <c r="LVP335" s="110"/>
      <c r="LVQ335" s="110"/>
      <c r="LVR335" s="110"/>
      <c r="LVS335" s="110"/>
      <c r="LVT335" s="110"/>
      <c r="LVU335" s="110"/>
      <c r="LVV335" s="110"/>
      <c r="LVW335" s="110"/>
      <c r="LVX335" s="110"/>
      <c r="LVY335" s="110"/>
      <c r="LVZ335" s="110"/>
      <c r="LWA335" s="110"/>
      <c r="LWB335" s="110"/>
      <c r="LWC335" s="110"/>
      <c r="LWD335" s="110"/>
      <c r="LWE335" s="110"/>
      <c r="LWF335" s="110"/>
      <c r="LWG335" s="110"/>
      <c r="LWH335" s="110"/>
      <c r="LWI335" s="110"/>
      <c r="LWJ335" s="110"/>
      <c r="LWK335" s="110"/>
      <c r="LWL335" s="110"/>
      <c r="LWM335" s="110"/>
      <c r="LWN335" s="110"/>
      <c r="LWO335" s="110"/>
      <c r="LWP335" s="110"/>
      <c r="LWQ335" s="110"/>
      <c r="LWR335" s="110"/>
      <c r="LWS335" s="110"/>
      <c r="LWT335" s="110"/>
      <c r="LWU335" s="110"/>
      <c r="LWV335" s="110"/>
      <c r="LWW335" s="110"/>
      <c r="LWX335" s="110"/>
      <c r="LWY335" s="110"/>
      <c r="LWZ335" s="110"/>
      <c r="LXA335" s="110"/>
      <c r="LXB335" s="110"/>
      <c r="LXC335" s="110"/>
      <c r="LXD335" s="110"/>
      <c r="LXE335" s="110"/>
      <c r="LXF335" s="110"/>
      <c r="LXG335" s="110"/>
      <c r="LXH335" s="110"/>
      <c r="LXI335" s="110"/>
      <c r="LXJ335" s="110"/>
      <c r="LXK335" s="110"/>
      <c r="LXL335" s="110"/>
      <c r="LXM335" s="110"/>
      <c r="LXN335" s="110"/>
      <c r="LXO335" s="110"/>
      <c r="LXP335" s="110"/>
      <c r="LXQ335" s="110"/>
      <c r="LXR335" s="110"/>
      <c r="LXS335" s="110"/>
      <c r="LXT335" s="110"/>
      <c r="LXU335" s="110"/>
      <c r="LXV335" s="110"/>
      <c r="LXW335" s="110"/>
      <c r="LXX335" s="110"/>
      <c r="LXY335" s="110"/>
      <c r="LXZ335" s="110"/>
      <c r="LYA335" s="110"/>
      <c r="LYB335" s="110"/>
      <c r="LYC335" s="110"/>
      <c r="LYD335" s="110"/>
      <c r="LYE335" s="110"/>
      <c r="LYF335" s="110"/>
      <c r="LYG335" s="110"/>
      <c r="LYH335" s="110"/>
      <c r="LYI335" s="110"/>
      <c r="LYJ335" s="110"/>
      <c r="LYK335" s="110"/>
      <c r="LYL335" s="110"/>
      <c r="LYM335" s="110"/>
      <c r="LYN335" s="110"/>
      <c r="LYO335" s="110"/>
      <c r="LYP335" s="110"/>
      <c r="LYQ335" s="110"/>
      <c r="LYR335" s="110"/>
      <c r="LYS335" s="110"/>
      <c r="LYT335" s="110"/>
      <c r="LYU335" s="110"/>
      <c r="LYV335" s="110"/>
      <c r="LYW335" s="110"/>
      <c r="LYX335" s="110"/>
      <c r="LYY335" s="110"/>
      <c r="LYZ335" s="110"/>
      <c r="LZA335" s="110"/>
      <c r="LZB335" s="110"/>
      <c r="LZC335" s="110"/>
      <c r="LZD335" s="110"/>
      <c r="LZE335" s="110"/>
      <c r="LZF335" s="110"/>
      <c r="LZG335" s="110"/>
      <c r="LZH335" s="110"/>
      <c r="LZI335" s="110"/>
      <c r="LZJ335" s="110"/>
      <c r="LZK335" s="110"/>
      <c r="LZL335" s="110"/>
      <c r="LZM335" s="110"/>
      <c r="LZN335" s="110"/>
      <c r="LZO335" s="110"/>
      <c r="LZP335" s="110"/>
      <c r="LZQ335" s="110"/>
      <c r="LZR335" s="110"/>
      <c r="LZS335" s="110"/>
      <c r="LZT335" s="110"/>
      <c r="LZU335" s="110"/>
      <c r="LZV335" s="110"/>
      <c r="LZW335" s="110"/>
      <c r="LZX335" s="110"/>
      <c r="LZY335" s="110"/>
      <c r="LZZ335" s="110"/>
      <c r="MAA335" s="110"/>
      <c r="MAB335" s="110"/>
      <c r="MAC335" s="110"/>
      <c r="MAD335" s="110"/>
      <c r="MAE335" s="110"/>
      <c r="MAF335" s="110"/>
      <c r="MAG335" s="110"/>
      <c r="MAH335" s="110"/>
      <c r="MAI335" s="110"/>
      <c r="MAJ335" s="110"/>
      <c r="MAK335" s="110"/>
      <c r="MAL335" s="110"/>
      <c r="MAM335" s="110"/>
      <c r="MAN335" s="110"/>
      <c r="MAO335" s="110"/>
      <c r="MAP335" s="110"/>
      <c r="MAQ335" s="110"/>
      <c r="MAR335" s="110"/>
      <c r="MAS335" s="110"/>
      <c r="MAT335" s="110"/>
      <c r="MAU335" s="110"/>
      <c r="MAV335" s="110"/>
      <c r="MAW335" s="110"/>
      <c r="MAX335" s="110"/>
      <c r="MAY335" s="110"/>
      <c r="MAZ335" s="110"/>
      <c r="MBA335" s="110"/>
      <c r="MBB335" s="110"/>
      <c r="MBC335" s="110"/>
      <c r="MBD335" s="110"/>
      <c r="MBE335" s="110"/>
      <c r="MBF335" s="110"/>
      <c r="MBG335" s="110"/>
      <c r="MBH335" s="110"/>
      <c r="MBI335" s="110"/>
      <c r="MBJ335" s="110"/>
      <c r="MBK335" s="110"/>
      <c r="MBL335" s="110"/>
      <c r="MBM335" s="110"/>
      <c r="MBN335" s="110"/>
      <c r="MBO335" s="110"/>
      <c r="MBP335" s="110"/>
      <c r="MBQ335" s="110"/>
      <c r="MBR335" s="110"/>
      <c r="MBS335" s="110"/>
      <c r="MBT335" s="110"/>
      <c r="MBU335" s="110"/>
      <c r="MBV335" s="110"/>
      <c r="MBW335" s="110"/>
      <c r="MBX335" s="110"/>
      <c r="MBY335" s="110"/>
      <c r="MBZ335" s="110"/>
      <c r="MCA335" s="110"/>
      <c r="MCB335" s="110"/>
      <c r="MCC335" s="110"/>
      <c r="MCD335" s="110"/>
      <c r="MCE335" s="110"/>
      <c r="MCF335" s="110"/>
      <c r="MCG335" s="110"/>
      <c r="MCH335" s="110"/>
      <c r="MCI335" s="110"/>
      <c r="MCJ335" s="110"/>
      <c r="MCK335" s="110"/>
      <c r="MCL335" s="110"/>
      <c r="MCM335" s="110"/>
      <c r="MCN335" s="110"/>
      <c r="MCO335" s="110"/>
      <c r="MCP335" s="110"/>
      <c r="MCQ335" s="110"/>
      <c r="MCR335" s="110"/>
      <c r="MCS335" s="110"/>
      <c r="MCT335" s="110"/>
      <c r="MCU335" s="110"/>
      <c r="MCV335" s="110"/>
      <c r="MCW335" s="110"/>
      <c r="MCX335" s="110"/>
      <c r="MCY335" s="110"/>
      <c r="MCZ335" s="110"/>
      <c r="MDA335" s="110"/>
      <c r="MDB335" s="110"/>
      <c r="MDC335" s="110"/>
      <c r="MDD335" s="110"/>
      <c r="MDE335" s="110"/>
      <c r="MDF335" s="110"/>
      <c r="MDG335" s="110"/>
      <c r="MDH335" s="110"/>
      <c r="MDI335" s="110"/>
      <c r="MDJ335" s="110"/>
      <c r="MDK335" s="110"/>
      <c r="MDL335" s="110"/>
      <c r="MDM335" s="110"/>
      <c r="MDN335" s="110"/>
      <c r="MDO335" s="110"/>
      <c r="MDP335" s="110"/>
      <c r="MDQ335" s="110"/>
      <c r="MDR335" s="110"/>
      <c r="MDS335" s="110"/>
      <c r="MDT335" s="110"/>
      <c r="MDU335" s="110"/>
      <c r="MDV335" s="110"/>
      <c r="MDW335" s="110"/>
      <c r="MDX335" s="110"/>
      <c r="MDY335" s="110"/>
      <c r="MDZ335" s="110"/>
      <c r="MEA335" s="110"/>
      <c r="MEB335" s="110"/>
      <c r="MEC335" s="110"/>
      <c r="MED335" s="110"/>
      <c r="MEE335" s="110"/>
      <c r="MEF335" s="110"/>
      <c r="MEG335" s="110"/>
      <c r="MEH335" s="110"/>
      <c r="MEI335" s="110"/>
      <c r="MEJ335" s="110"/>
      <c r="MEK335" s="110"/>
      <c r="MEL335" s="110"/>
      <c r="MEM335" s="110"/>
      <c r="MEN335" s="110"/>
      <c r="MEO335" s="110"/>
      <c r="MEP335" s="110"/>
      <c r="MEQ335" s="110"/>
      <c r="MER335" s="110"/>
      <c r="MES335" s="110"/>
      <c r="MET335" s="110"/>
      <c r="MEU335" s="110"/>
      <c r="MEV335" s="110"/>
      <c r="MEW335" s="110"/>
      <c r="MEX335" s="110"/>
      <c r="MEY335" s="110"/>
      <c r="MEZ335" s="110"/>
      <c r="MFA335" s="110"/>
      <c r="MFB335" s="110"/>
      <c r="MFC335" s="110"/>
      <c r="MFD335" s="110"/>
      <c r="MFE335" s="110"/>
      <c r="MFF335" s="110"/>
      <c r="MFG335" s="110"/>
      <c r="MFH335" s="110"/>
      <c r="MFI335" s="110"/>
      <c r="MFJ335" s="110"/>
      <c r="MFK335" s="110"/>
      <c r="MFL335" s="110"/>
      <c r="MFM335" s="110"/>
      <c r="MFN335" s="110"/>
      <c r="MFO335" s="110"/>
      <c r="MFP335" s="110"/>
      <c r="MFQ335" s="110"/>
      <c r="MFR335" s="110"/>
      <c r="MFS335" s="110"/>
      <c r="MFT335" s="110"/>
      <c r="MFU335" s="110"/>
      <c r="MFV335" s="110"/>
      <c r="MFW335" s="110"/>
      <c r="MFX335" s="110"/>
      <c r="MFY335" s="110"/>
      <c r="MFZ335" s="110"/>
      <c r="MGA335" s="110"/>
      <c r="MGB335" s="110"/>
      <c r="MGC335" s="110"/>
      <c r="MGD335" s="110"/>
      <c r="MGE335" s="110"/>
      <c r="MGF335" s="110"/>
      <c r="MGG335" s="110"/>
      <c r="MGH335" s="110"/>
      <c r="MGI335" s="110"/>
      <c r="MGJ335" s="110"/>
      <c r="MGK335" s="110"/>
      <c r="MGL335" s="110"/>
      <c r="MGM335" s="110"/>
      <c r="MGN335" s="110"/>
      <c r="MGO335" s="110"/>
      <c r="MGP335" s="110"/>
      <c r="MGQ335" s="110"/>
      <c r="MGR335" s="110"/>
      <c r="MGS335" s="110"/>
      <c r="MGT335" s="110"/>
      <c r="MGU335" s="110"/>
      <c r="MGV335" s="110"/>
      <c r="MGW335" s="110"/>
      <c r="MGX335" s="110"/>
      <c r="MGY335" s="110"/>
      <c r="MGZ335" s="110"/>
      <c r="MHA335" s="110"/>
      <c r="MHB335" s="110"/>
      <c r="MHC335" s="110"/>
      <c r="MHD335" s="110"/>
      <c r="MHE335" s="110"/>
      <c r="MHF335" s="110"/>
      <c r="MHG335" s="110"/>
      <c r="MHH335" s="110"/>
      <c r="MHI335" s="110"/>
      <c r="MHJ335" s="110"/>
      <c r="MHK335" s="110"/>
      <c r="MHL335" s="110"/>
      <c r="MHM335" s="110"/>
      <c r="MHN335" s="110"/>
      <c r="MHO335" s="110"/>
      <c r="MHP335" s="110"/>
      <c r="MHQ335" s="110"/>
      <c r="MHR335" s="110"/>
      <c r="MHS335" s="110"/>
      <c r="MHT335" s="110"/>
      <c r="MHU335" s="110"/>
      <c r="MHV335" s="110"/>
      <c r="MHW335" s="110"/>
      <c r="MHX335" s="110"/>
      <c r="MHY335" s="110"/>
      <c r="MHZ335" s="110"/>
      <c r="MIA335" s="110"/>
      <c r="MIB335" s="110"/>
      <c r="MIC335" s="110"/>
      <c r="MID335" s="110"/>
      <c r="MIE335" s="110"/>
      <c r="MIF335" s="110"/>
      <c r="MIG335" s="110"/>
      <c r="MIH335" s="110"/>
      <c r="MII335" s="110"/>
      <c r="MIJ335" s="110"/>
      <c r="MIK335" s="110"/>
      <c r="MIL335" s="110"/>
      <c r="MIM335" s="110"/>
      <c r="MIN335" s="110"/>
      <c r="MIO335" s="110"/>
      <c r="MIP335" s="110"/>
      <c r="MIQ335" s="110"/>
      <c r="MIR335" s="110"/>
      <c r="MIS335" s="110"/>
      <c r="MIT335" s="110"/>
      <c r="MIU335" s="110"/>
      <c r="MIV335" s="110"/>
      <c r="MIW335" s="110"/>
      <c r="MIX335" s="110"/>
      <c r="MIY335" s="110"/>
      <c r="MIZ335" s="110"/>
      <c r="MJA335" s="110"/>
      <c r="MJB335" s="110"/>
      <c r="MJC335" s="110"/>
      <c r="MJD335" s="110"/>
      <c r="MJE335" s="110"/>
      <c r="MJF335" s="110"/>
      <c r="MJG335" s="110"/>
      <c r="MJH335" s="110"/>
      <c r="MJI335" s="110"/>
      <c r="MJJ335" s="110"/>
      <c r="MJK335" s="110"/>
      <c r="MJL335" s="110"/>
      <c r="MJM335" s="110"/>
      <c r="MJN335" s="110"/>
      <c r="MJO335" s="110"/>
      <c r="MJP335" s="110"/>
      <c r="MJQ335" s="110"/>
      <c r="MJR335" s="110"/>
      <c r="MJS335" s="110"/>
      <c r="MJT335" s="110"/>
      <c r="MJU335" s="110"/>
      <c r="MJV335" s="110"/>
      <c r="MJW335" s="110"/>
      <c r="MJX335" s="110"/>
      <c r="MJY335" s="110"/>
      <c r="MJZ335" s="110"/>
      <c r="MKA335" s="110"/>
      <c r="MKB335" s="110"/>
      <c r="MKC335" s="110"/>
      <c r="MKD335" s="110"/>
      <c r="MKE335" s="110"/>
      <c r="MKF335" s="110"/>
      <c r="MKG335" s="110"/>
      <c r="MKH335" s="110"/>
      <c r="MKI335" s="110"/>
      <c r="MKJ335" s="110"/>
      <c r="MKK335" s="110"/>
      <c r="MKL335" s="110"/>
      <c r="MKM335" s="110"/>
      <c r="MKN335" s="110"/>
      <c r="MKO335" s="110"/>
      <c r="MKP335" s="110"/>
      <c r="MKQ335" s="110"/>
      <c r="MKR335" s="110"/>
      <c r="MKS335" s="110"/>
      <c r="MKT335" s="110"/>
      <c r="MKU335" s="110"/>
      <c r="MKV335" s="110"/>
      <c r="MKW335" s="110"/>
      <c r="MKX335" s="110"/>
      <c r="MKY335" s="110"/>
      <c r="MKZ335" s="110"/>
      <c r="MLA335" s="110"/>
      <c r="MLB335" s="110"/>
      <c r="MLC335" s="110"/>
      <c r="MLD335" s="110"/>
      <c r="MLE335" s="110"/>
      <c r="MLF335" s="110"/>
      <c r="MLG335" s="110"/>
      <c r="MLH335" s="110"/>
      <c r="MLI335" s="110"/>
      <c r="MLJ335" s="110"/>
      <c r="MLK335" s="110"/>
      <c r="MLL335" s="110"/>
      <c r="MLM335" s="110"/>
      <c r="MLN335" s="110"/>
      <c r="MLO335" s="110"/>
      <c r="MLP335" s="110"/>
      <c r="MLQ335" s="110"/>
      <c r="MLR335" s="110"/>
      <c r="MLS335" s="110"/>
      <c r="MLT335" s="110"/>
      <c r="MLU335" s="110"/>
      <c r="MLV335" s="110"/>
      <c r="MLW335" s="110"/>
      <c r="MLX335" s="110"/>
      <c r="MLY335" s="110"/>
      <c r="MLZ335" s="110"/>
      <c r="MMA335" s="110"/>
      <c r="MMB335" s="110"/>
      <c r="MMC335" s="110"/>
      <c r="MMD335" s="110"/>
      <c r="MME335" s="110"/>
      <c r="MMF335" s="110"/>
      <c r="MMG335" s="110"/>
      <c r="MMH335" s="110"/>
      <c r="MMI335" s="110"/>
      <c r="MMJ335" s="110"/>
      <c r="MMK335" s="110"/>
      <c r="MML335" s="110"/>
      <c r="MMM335" s="110"/>
      <c r="MMN335" s="110"/>
      <c r="MMO335" s="110"/>
      <c r="MMP335" s="110"/>
      <c r="MMQ335" s="110"/>
      <c r="MMR335" s="110"/>
      <c r="MMS335" s="110"/>
      <c r="MMT335" s="110"/>
      <c r="MMU335" s="110"/>
      <c r="MMV335" s="110"/>
      <c r="MMW335" s="110"/>
      <c r="MMX335" s="110"/>
      <c r="MMY335" s="110"/>
      <c r="MMZ335" s="110"/>
      <c r="MNA335" s="110"/>
      <c r="MNB335" s="110"/>
      <c r="MNC335" s="110"/>
      <c r="MND335" s="110"/>
      <c r="MNE335" s="110"/>
      <c r="MNF335" s="110"/>
      <c r="MNG335" s="110"/>
      <c r="MNH335" s="110"/>
      <c r="MNI335" s="110"/>
      <c r="MNJ335" s="110"/>
      <c r="MNK335" s="110"/>
      <c r="MNL335" s="110"/>
      <c r="MNM335" s="110"/>
      <c r="MNN335" s="110"/>
      <c r="MNO335" s="110"/>
      <c r="MNP335" s="110"/>
      <c r="MNQ335" s="110"/>
      <c r="MNR335" s="110"/>
      <c r="MNS335" s="110"/>
      <c r="MNT335" s="110"/>
      <c r="MNU335" s="110"/>
      <c r="MNV335" s="110"/>
      <c r="MNW335" s="110"/>
      <c r="MNX335" s="110"/>
      <c r="MNY335" s="110"/>
      <c r="MNZ335" s="110"/>
      <c r="MOA335" s="110"/>
      <c r="MOB335" s="110"/>
      <c r="MOC335" s="110"/>
      <c r="MOD335" s="110"/>
      <c r="MOE335" s="110"/>
      <c r="MOF335" s="110"/>
      <c r="MOG335" s="110"/>
      <c r="MOH335" s="110"/>
      <c r="MOI335" s="110"/>
      <c r="MOJ335" s="110"/>
      <c r="MOK335" s="110"/>
      <c r="MOL335" s="110"/>
      <c r="MOM335" s="110"/>
      <c r="MON335" s="110"/>
      <c r="MOO335" s="110"/>
      <c r="MOP335" s="110"/>
      <c r="MOQ335" s="110"/>
      <c r="MOR335" s="110"/>
      <c r="MOS335" s="110"/>
      <c r="MOT335" s="110"/>
      <c r="MOU335" s="110"/>
      <c r="MOV335" s="110"/>
      <c r="MOW335" s="110"/>
      <c r="MOX335" s="110"/>
      <c r="MOY335" s="110"/>
      <c r="MOZ335" s="110"/>
      <c r="MPA335" s="110"/>
      <c r="MPB335" s="110"/>
      <c r="MPC335" s="110"/>
      <c r="MPD335" s="110"/>
      <c r="MPE335" s="110"/>
      <c r="MPF335" s="110"/>
      <c r="MPG335" s="110"/>
      <c r="MPH335" s="110"/>
      <c r="MPI335" s="110"/>
      <c r="MPJ335" s="110"/>
      <c r="MPK335" s="110"/>
      <c r="MPL335" s="110"/>
      <c r="MPM335" s="110"/>
      <c r="MPN335" s="110"/>
      <c r="MPO335" s="110"/>
      <c r="MPP335" s="110"/>
      <c r="MPQ335" s="110"/>
      <c r="MPR335" s="110"/>
      <c r="MPS335" s="110"/>
      <c r="MPT335" s="110"/>
      <c r="MPU335" s="110"/>
      <c r="MPV335" s="110"/>
      <c r="MPW335" s="110"/>
      <c r="MPX335" s="110"/>
      <c r="MPY335" s="110"/>
      <c r="MPZ335" s="110"/>
      <c r="MQA335" s="110"/>
      <c r="MQB335" s="110"/>
      <c r="MQC335" s="110"/>
      <c r="MQD335" s="110"/>
      <c r="MQE335" s="110"/>
      <c r="MQF335" s="110"/>
      <c r="MQG335" s="110"/>
      <c r="MQH335" s="110"/>
      <c r="MQI335" s="110"/>
      <c r="MQJ335" s="110"/>
      <c r="MQK335" s="110"/>
      <c r="MQL335" s="110"/>
      <c r="MQM335" s="110"/>
      <c r="MQN335" s="110"/>
      <c r="MQO335" s="110"/>
      <c r="MQP335" s="110"/>
      <c r="MQQ335" s="110"/>
      <c r="MQR335" s="110"/>
      <c r="MQS335" s="110"/>
      <c r="MQT335" s="110"/>
      <c r="MQU335" s="110"/>
      <c r="MQV335" s="110"/>
      <c r="MQW335" s="110"/>
      <c r="MQX335" s="110"/>
      <c r="MQY335" s="110"/>
      <c r="MQZ335" s="110"/>
      <c r="MRA335" s="110"/>
      <c r="MRB335" s="110"/>
      <c r="MRC335" s="110"/>
      <c r="MRD335" s="110"/>
      <c r="MRE335" s="110"/>
      <c r="MRF335" s="110"/>
      <c r="MRG335" s="110"/>
      <c r="MRH335" s="110"/>
      <c r="MRI335" s="110"/>
      <c r="MRJ335" s="110"/>
      <c r="MRK335" s="110"/>
      <c r="MRL335" s="110"/>
      <c r="MRM335" s="110"/>
      <c r="MRN335" s="110"/>
      <c r="MRO335" s="110"/>
      <c r="MRP335" s="110"/>
      <c r="MRQ335" s="110"/>
      <c r="MRR335" s="110"/>
      <c r="MRS335" s="110"/>
      <c r="MRT335" s="110"/>
      <c r="MRU335" s="110"/>
      <c r="MRV335" s="110"/>
      <c r="MRW335" s="110"/>
      <c r="MRX335" s="110"/>
      <c r="MRY335" s="110"/>
      <c r="MRZ335" s="110"/>
      <c r="MSA335" s="110"/>
      <c r="MSB335" s="110"/>
      <c r="MSC335" s="110"/>
      <c r="MSD335" s="110"/>
      <c r="MSE335" s="110"/>
      <c r="MSF335" s="110"/>
      <c r="MSG335" s="110"/>
      <c r="MSH335" s="110"/>
      <c r="MSI335" s="110"/>
      <c r="MSJ335" s="110"/>
      <c r="MSK335" s="110"/>
      <c r="MSL335" s="110"/>
      <c r="MSM335" s="110"/>
      <c r="MSN335" s="110"/>
      <c r="MSO335" s="110"/>
      <c r="MSP335" s="110"/>
      <c r="MSQ335" s="110"/>
      <c r="MSR335" s="110"/>
      <c r="MSS335" s="110"/>
      <c r="MST335" s="110"/>
      <c r="MSU335" s="110"/>
      <c r="MSV335" s="110"/>
      <c r="MSW335" s="110"/>
      <c r="MSX335" s="110"/>
      <c r="MSY335" s="110"/>
      <c r="MSZ335" s="110"/>
      <c r="MTA335" s="110"/>
      <c r="MTB335" s="110"/>
      <c r="MTC335" s="110"/>
      <c r="MTD335" s="110"/>
      <c r="MTE335" s="110"/>
      <c r="MTF335" s="110"/>
      <c r="MTG335" s="110"/>
      <c r="MTH335" s="110"/>
      <c r="MTI335" s="110"/>
      <c r="MTJ335" s="110"/>
      <c r="MTK335" s="110"/>
      <c r="MTL335" s="110"/>
      <c r="MTM335" s="110"/>
      <c r="MTN335" s="110"/>
      <c r="MTO335" s="110"/>
      <c r="MTP335" s="110"/>
      <c r="MTQ335" s="110"/>
      <c r="MTR335" s="110"/>
      <c r="MTS335" s="110"/>
      <c r="MTT335" s="110"/>
      <c r="MTU335" s="110"/>
      <c r="MTV335" s="110"/>
      <c r="MTW335" s="110"/>
      <c r="MTX335" s="110"/>
      <c r="MTY335" s="110"/>
      <c r="MTZ335" s="110"/>
      <c r="MUA335" s="110"/>
      <c r="MUB335" s="110"/>
      <c r="MUC335" s="110"/>
      <c r="MUD335" s="110"/>
      <c r="MUE335" s="110"/>
      <c r="MUF335" s="110"/>
      <c r="MUG335" s="110"/>
      <c r="MUH335" s="110"/>
      <c r="MUI335" s="110"/>
      <c r="MUJ335" s="110"/>
      <c r="MUK335" s="110"/>
      <c r="MUL335" s="110"/>
      <c r="MUM335" s="110"/>
      <c r="MUN335" s="110"/>
      <c r="MUO335" s="110"/>
      <c r="MUP335" s="110"/>
      <c r="MUQ335" s="110"/>
      <c r="MUR335" s="110"/>
      <c r="MUS335" s="110"/>
      <c r="MUT335" s="110"/>
      <c r="MUU335" s="110"/>
      <c r="MUV335" s="110"/>
      <c r="MUW335" s="110"/>
      <c r="MUX335" s="110"/>
      <c r="MUY335" s="110"/>
      <c r="MUZ335" s="110"/>
      <c r="MVA335" s="110"/>
      <c r="MVB335" s="110"/>
      <c r="MVC335" s="110"/>
      <c r="MVD335" s="110"/>
      <c r="MVE335" s="110"/>
      <c r="MVF335" s="110"/>
      <c r="MVG335" s="110"/>
      <c r="MVH335" s="110"/>
      <c r="MVI335" s="110"/>
      <c r="MVJ335" s="110"/>
      <c r="MVK335" s="110"/>
      <c r="MVL335" s="110"/>
      <c r="MVM335" s="110"/>
      <c r="MVN335" s="110"/>
      <c r="MVO335" s="110"/>
      <c r="MVP335" s="110"/>
      <c r="MVQ335" s="110"/>
      <c r="MVR335" s="110"/>
      <c r="MVS335" s="110"/>
      <c r="MVT335" s="110"/>
      <c r="MVU335" s="110"/>
      <c r="MVV335" s="110"/>
      <c r="MVW335" s="110"/>
      <c r="MVX335" s="110"/>
      <c r="MVY335" s="110"/>
      <c r="MVZ335" s="110"/>
      <c r="MWA335" s="110"/>
      <c r="MWB335" s="110"/>
      <c r="MWC335" s="110"/>
      <c r="MWD335" s="110"/>
      <c r="MWE335" s="110"/>
      <c r="MWF335" s="110"/>
      <c r="MWG335" s="110"/>
      <c r="MWH335" s="110"/>
      <c r="MWI335" s="110"/>
      <c r="MWJ335" s="110"/>
      <c r="MWK335" s="110"/>
      <c r="MWL335" s="110"/>
      <c r="MWM335" s="110"/>
      <c r="MWN335" s="110"/>
      <c r="MWO335" s="110"/>
      <c r="MWP335" s="110"/>
      <c r="MWQ335" s="110"/>
      <c r="MWR335" s="110"/>
      <c r="MWS335" s="110"/>
      <c r="MWT335" s="110"/>
      <c r="MWU335" s="110"/>
      <c r="MWV335" s="110"/>
      <c r="MWW335" s="110"/>
      <c r="MWX335" s="110"/>
      <c r="MWY335" s="110"/>
      <c r="MWZ335" s="110"/>
      <c r="MXA335" s="110"/>
      <c r="MXB335" s="110"/>
      <c r="MXC335" s="110"/>
      <c r="MXD335" s="110"/>
      <c r="MXE335" s="110"/>
      <c r="MXF335" s="110"/>
      <c r="MXG335" s="110"/>
      <c r="MXH335" s="110"/>
      <c r="MXI335" s="110"/>
      <c r="MXJ335" s="110"/>
      <c r="MXK335" s="110"/>
      <c r="MXL335" s="110"/>
      <c r="MXM335" s="110"/>
      <c r="MXN335" s="110"/>
      <c r="MXO335" s="110"/>
      <c r="MXP335" s="110"/>
      <c r="MXQ335" s="110"/>
      <c r="MXR335" s="110"/>
      <c r="MXS335" s="110"/>
      <c r="MXT335" s="110"/>
      <c r="MXU335" s="110"/>
      <c r="MXV335" s="110"/>
      <c r="MXW335" s="110"/>
      <c r="MXX335" s="110"/>
      <c r="MXY335" s="110"/>
      <c r="MXZ335" s="110"/>
      <c r="MYA335" s="110"/>
      <c r="MYB335" s="110"/>
      <c r="MYC335" s="110"/>
      <c r="MYD335" s="110"/>
      <c r="MYE335" s="110"/>
      <c r="MYF335" s="110"/>
      <c r="MYG335" s="110"/>
      <c r="MYH335" s="110"/>
      <c r="MYI335" s="110"/>
      <c r="MYJ335" s="110"/>
      <c r="MYK335" s="110"/>
      <c r="MYL335" s="110"/>
      <c r="MYM335" s="110"/>
      <c r="MYN335" s="110"/>
      <c r="MYO335" s="110"/>
      <c r="MYP335" s="110"/>
      <c r="MYQ335" s="110"/>
      <c r="MYR335" s="110"/>
      <c r="MYS335" s="110"/>
      <c r="MYT335" s="110"/>
      <c r="MYU335" s="110"/>
      <c r="MYV335" s="110"/>
      <c r="MYW335" s="110"/>
      <c r="MYX335" s="110"/>
      <c r="MYY335" s="110"/>
      <c r="MYZ335" s="110"/>
      <c r="MZA335" s="110"/>
      <c r="MZB335" s="110"/>
      <c r="MZC335" s="110"/>
      <c r="MZD335" s="110"/>
      <c r="MZE335" s="110"/>
      <c r="MZF335" s="110"/>
      <c r="MZG335" s="110"/>
      <c r="MZH335" s="110"/>
      <c r="MZI335" s="110"/>
      <c r="MZJ335" s="110"/>
      <c r="MZK335" s="110"/>
      <c r="MZL335" s="110"/>
      <c r="MZM335" s="110"/>
      <c r="MZN335" s="110"/>
      <c r="MZO335" s="110"/>
      <c r="MZP335" s="110"/>
      <c r="MZQ335" s="110"/>
      <c r="MZR335" s="110"/>
      <c r="MZS335" s="110"/>
      <c r="MZT335" s="110"/>
      <c r="MZU335" s="110"/>
      <c r="MZV335" s="110"/>
      <c r="MZW335" s="110"/>
      <c r="MZX335" s="110"/>
      <c r="MZY335" s="110"/>
      <c r="MZZ335" s="110"/>
      <c r="NAA335" s="110"/>
      <c r="NAB335" s="110"/>
      <c r="NAC335" s="110"/>
      <c r="NAD335" s="110"/>
      <c r="NAE335" s="110"/>
      <c r="NAF335" s="110"/>
      <c r="NAG335" s="110"/>
      <c r="NAH335" s="110"/>
      <c r="NAI335" s="110"/>
      <c r="NAJ335" s="110"/>
      <c r="NAK335" s="110"/>
      <c r="NAL335" s="110"/>
      <c r="NAM335" s="110"/>
      <c r="NAN335" s="110"/>
      <c r="NAO335" s="110"/>
      <c r="NAP335" s="110"/>
      <c r="NAQ335" s="110"/>
      <c r="NAR335" s="110"/>
      <c r="NAS335" s="110"/>
      <c r="NAT335" s="110"/>
      <c r="NAU335" s="110"/>
      <c r="NAV335" s="110"/>
      <c r="NAW335" s="110"/>
      <c r="NAX335" s="110"/>
      <c r="NAY335" s="110"/>
      <c r="NAZ335" s="110"/>
      <c r="NBA335" s="110"/>
      <c r="NBB335" s="110"/>
      <c r="NBC335" s="110"/>
      <c r="NBD335" s="110"/>
      <c r="NBE335" s="110"/>
      <c r="NBF335" s="110"/>
      <c r="NBG335" s="110"/>
      <c r="NBH335" s="110"/>
      <c r="NBI335" s="110"/>
      <c r="NBJ335" s="110"/>
      <c r="NBK335" s="110"/>
      <c r="NBL335" s="110"/>
      <c r="NBM335" s="110"/>
      <c r="NBN335" s="110"/>
      <c r="NBO335" s="110"/>
      <c r="NBP335" s="110"/>
      <c r="NBQ335" s="110"/>
      <c r="NBR335" s="110"/>
      <c r="NBS335" s="110"/>
      <c r="NBT335" s="110"/>
      <c r="NBU335" s="110"/>
      <c r="NBV335" s="110"/>
      <c r="NBW335" s="110"/>
      <c r="NBX335" s="110"/>
      <c r="NBY335" s="110"/>
      <c r="NBZ335" s="110"/>
      <c r="NCA335" s="110"/>
      <c r="NCB335" s="110"/>
      <c r="NCC335" s="110"/>
      <c r="NCD335" s="110"/>
      <c r="NCE335" s="110"/>
      <c r="NCF335" s="110"/>
      <c r="NCG335" s="110"/>
      <c r="NCH335" s="110"/>
      <c r="NCI335" s="110"/>
      <c r="NCJ335" s="110"/>
      <c r="NCK335" s="110"/>
      <c r="NCL335" s="110"/>
      <c r="NCM335" s="110"/>
      <c r="NCN335" s="110"/>
      <c r="NCO335" s="110"/>
      <c r="NCP335" s="110"/>
      <c r="NCQ335" s="110"/>
      <c r="NCR335" s="110"/>
      <c r="NCS335" s="110"/>
      <c r="NCT335" s="110"/>
      <c r="NCU335" s="110"/>
      <c r="NCV335" s="110"/>
      <c r="NCW335" s="110"/>
      <c r="NCX335" s="110"/>
      <c r="NCY335" s="110"/>
      <c r="NCZ335" s="110"/>
      <c r="NDA335" s="110"/>
      <c r="NDB335" s="110"/>
      <c r="NDC335" s="110"/>
      <c r="NDD335" s="110"/>
      <c r="NDE335" s="110"/>
      <c r="NDF335" s="110"/>
      <c r="NDG335" s="110"/>
      <c r="NDH335" s="110"/>
      <c r="NDI335" s="110"/>
      <c r="NDJ335" s="110"/>
      <c r="NDK335" s="110"/>
      <c r="NDL335" s="110"/>
      <c r="NDM335" s="110"/>
      <c r="NDN335" s="110"/>
      <c r="NDO335" s="110"/>
      <c r="NDP335" s="110"/>
      <c r="NDQ335" s="110"/>
      <c r="NDR335" s="110"/>
      <c r="NDS335" s="110"/>
      <c r="NDT335" s="110"/>
      <c r="NDU335" s="110"/>
      <c r="NDV335" s="110"/>
      <c r="NDW335" s="110"/>
      <c r="NDX335" s="110"/>
      <c r="NDY335" s="110"/>
      <c r="NDZ335" s="110"/>
      <c r="NEA335" s="110"/>
      <c r="NEB335" s="110"/>
      <c r="NEC335" s="110"/>
      <c r="NED335" s="110"/>
      <c r="NEE335" s="110"/>
      <c r="NEF335" s="110"/>
      <c r="NEG335" s="110"/>
      <c r="NEH335" s="110"/>
      <c r="NEI335" s="110"/>
      <c r="NEJ335" s="110"/>
      <c r="NEK335" s="110"/>
      <c r="NEL335" s="110"/>
      <c r="NEM335" s="110"/>
      <c r="NEN335" s="110"/>
      <c r="NEO335" s="110"/>
      <c r="NEP335" s="110"/>
      <c r="NEQ335" s="110"/>
      <c r="NER335" s="110"/>
      <c r="NES335" s="110"/>
      <c r="NET335" s="110"/>
      <c r="NEU335" s="110"/>
      <c r="NEV335" s="110"/>
      <c r="NEW335" s="110"/>
      <c r="NEX335" s="110"/>
      <c r="NEY335" s="110"/>
      <c r="NEZ335" s="110"/>
      <c r="NFA335" s="110"/>
      <c r="NFB335" s="110"/>
      <c r="NFC335" s="110"/>
      <c r="NFD335" s="110"/>
      <c r="NFE335" s="110"/>
      <c r="NFF335" s="110"/>
      <c r="NFG335" s="110"/>
      <c r="NFH335" s="110"/>
      <c r="NFI335" s="110"/>
      <c r="NFJ335" s="110"/>
      <c r="NFK335" s="110"/>
      <c r="NFL335" s="110"/>
      <c r="NFM335" s="110"/>
      <c r="NFN335" s="110"/>
      <c r="NFO335" s="110"/>
      <c r="NFP335" s="110"/>
      <c r="NFQ335" s="110"/>
      <c r="NFR335" s="110"/>
      <c r="NFS335" s="110"/>
      <c r="NFT335" s="110"/>
      <c r="NFU335" s="110"/>
      <c r="NFV335" s="110"/>
      <c r="NFW335" s="110"/>
      <c r="NFX335" s="110"/>
      <c r="NFY335" s="110"/>
      <c r="NFZ335" s="110"/>
      <c r="NGA335" s="110"/>
      <c r="NGB335" s="110"/>
      <c r="NGC335" s="110"/>
      <c r="NGD335" s="110"/>
      <c r="NGE335" s="110"/>
      <c r="NGF335" s="110"/>
      <c r="NGG335" s="110"/>
      <c r="NGH335" s="110"/>
      <c r="NGI335" s="110"/>
      <c r="NGJ335" s="110"/>
      <c r="NGK335" s="110"/>
      <c r="NGL335" s="110"/>
      <c r="NGM335" s="110"/>
      <c r="NGN335" s="110"/>
      <c r="NGO335" s="110"/>
      <c r="NGP335" s="110"/>
      <c r="NGQ335" s="110"/>
      <c r="NGR335" s="110"/>
      <c r="NGS335" s="110"/>
      <c r="NGT335" s="110"/>
      <c r="NGU335" s="110"/>
      <c r="NGV335" s="110"/>
      <c r="NGW335" s="110"/>
      <c r="NGX335" s="110"/>
      <c r="NGY335" s="110"/>
      <c r="NGZ335" s="110"/>
      <c r="NHA335" s="110"/>
      <c r="NHB335" s="110"/>
      <c r="NHC335" s="110"/>
      <c r="NHD335" s="110"/>
      <c r="NHE335" s="110"/>
      <c r="NHF335" s="110"/>
      <c r="NHG335" s="110"/>
      <c r="NHH335" s="110"/>
      <c r="NHI335" s="110"/>
      <c r="NHJ335" s="110"/>
      <c r="NHK335" s="110"/>
      <c r="NHL335" s="110"/>
      <c r="NHM335" s="110"/>
      <c r="NHN335" s="110"/>
      <c r="NHO335" s="110"/>
      <c r="NHP335" s="110"/>
      <c r="NHQ335" s="110"/>
      <c r="NHR335" s="110"/>
      <c r="NHS335" s="110"/>
      <c r="NHT335" s="110"/>
      <c r="NHU335" s="110"/>
      <c r="NHV335" s="110"/>
      <c r="NHW335" s="110"/>
      <c r="NHX335" s="110"/>
      <c r="NHY335" s="110"/>
      <c r="NHZ335" s="110"/>
      <c r="NIA335" s="110"/>
      <c r="NIB335" s="110"/>
      <c r="NIC335" s="110"/>
      <c r="NID335" s="110"/>
      <c r="NIE335" s="110"/>
      <c r="NIF335" s="110"/>
      <c r="NIG335" s="110"/>
      <c r="NIH335" s="110"/>
      <c r="NII335" s="110"/>
      <c r="NIJ335" s="110"/>
      <c r="NIK335" s="110"/>
      <c r="NIL335" s="110"/>
      <c r="NIM335" s="110"/>
      <c r="NIN335" s="110"/>
      <c r="NIO335" s="110"/>
      <c r="NIP335" s="110"/>
      <c r="NIQ335" s="110"/>
      <c r="NIR335" s="110"/>
      <c r="NIS335" s="110"/>
      <c r="NIT335" s="110"/>
      <c r="NIU335" s="110"/>
      <c r="NIV335" s="110"/>
      <c r="NIW335" s="110"/>
      <c r="NIX335" s="110"/>
      <c r="NIY335" s="110"/>
      <c r="NIZ335" s="110"/>
      <c r="NJA335" s="110"/>
      <c r="NJB335" s="110"/>
      <c r="NJC335" s="110"/>
      <c r="NJD335" s="110"/>
      <c r="NJE335" s="110"/>
      <c r="NJF335" s="110"/>
      <c r="NJG335" s="110"/>
      <c r="NJH335" s="110"/>
      <c r="NJI335" s="110"/>
      <c r="NJJ335" s="110"/>
      <c r="NJK335" s="110"/>
      <c r="NJL335" s="110"/>
      <c r="NJM335" s="110"/>
      <c r="NJN335" s="110"/>
      <c r="NJO335" s="110"/>
      <c r="NJP335" s="110"/>
      <c r="NJQ335" s="110"/>
      <c r="NJR335" s="110"/>
      <c r="NJS335" s="110"/>
      <c r="NJT335" s="110"/>
      <c r="NJU335" s="110"/>
      <c r="NJV335" s="110"/>
      <c r="NJW335" s="110"/>
      <c r="NJX335" s="110"/>
      <c r="NJY335" s="110"/>
      <c r="NJZ335" s="110"/>
      <c r="NKA335" s="110"/>
      <c r="NKB335" s="110"/>
      <c r="NKC335" s="110"/>
      <c r="NKD335" s="110"/>
      <c r="NKE335" s="110"/>
      <c r="NKF335" s="110"/>
      <c r="NKG335" s="110"/>
      <c r="NKH335" s="110"/>
      <c r="NKI335" s="110"/>
      <c r="NKJ335" s="110"/>
      <c r="NKK335" s="110"/>
      <c r="NKL335" s="110"/>
      <c r="NKM335" s="110"/>
      <c r="NKN335" s="110"/>
      <c r="NKO335" s="110"/>
      <c r="NKP335" s="110"/>
      <c r="NKQ335" s="110"/>
      <c r="NKR335" s="110"/>
      <c r="NKS335" s="110"/>
      <c r="NKT335" s="110"/>
      <c r="NKU335" s="110"/>
      <c r="NKV335" s="110"/>
      <c r="NKW335" s="110"/>
      <c r="NKX335" s="110"/>
      <c r="NKY335" s="110"/>
      <c r="NKZ335" s="110"/>
      <c r="NLA335" s="110"/>
      <c r="NLB335" s="110"/>
      <c r="NLC335" s="110"/>
      <c r="NLD335" s="110"/>
      <c r="NLE335" s="110"/>
      <c r="NLF335" s="110"/>
      <c r="NLG335" s="110"/>
      <c r="NLH335" s="110"/>
      <c r="NLI335" s="110"/>
      <c r="NLJ335" s="110"/>
      <c r="NLK335" s="110"/>
      <c r="NLL335" s="110"/>
      <c r="NLM335" s="110"/>
      <c r="NLN335" s="110"/>
      <c r="NLO335" s="110"/>
      <c r="NLP335" s="110"/>
      <c r="NLQ335" s="110"/>
      <c r="NLR335" s="110"/>
      <c r="NLS335" s="110"/>
      <c r="NLT335" s="110"/>
      <c r="NLU335" s="110"/>
      <c r="NLV335" s="110"/>
      <c r="NLW335" s="110"/>
      <c r="NLX335" s="110"/>
      <c r="NLY335" s="110"/>
      <c r="NLZ335" s="110"/>
      <c r="NMA335" s="110"/>
      <c r="NMB335" s="110"/>
      <c r="NMC335" s="110"/>
      <c r="NMD335" s="110"/>
      <c r="NME335" s="110"/>
      <c r="NMF335" s="110"/>
      <c r="NMG335" s="110"/>
      <c r="NMH335" s="110"/>
      <c r="NMI335" s="110"/>
      <c r="NMJ335" s="110"/>
      <c r="NMK335" s="110"/>
      <c r="NML335" s="110"/>
      <c r="NMM335" s="110"/>
      <c r="NMN335" s="110"/>
      <c r="NMO335" s="110"/>
      <c r="NMP335" s="110"/>
      <c r="NMQ335" s="110"/>
      <c r="NMR335" s="110"/>
      <c r="NMS335" s="110"/>
      <c r="NMT335" s="110"/>
      <c r="NMU335" s="110"/>
      <c r="NMV335" s="110"/>
      <c r="NMW335" s="110"/>
      <c r="NMX335" s="110"/>
      <c r="NMY335" s="110"/>
      <c r="NMZ335" s="110"/>
      <c r="NNA335" s="110"/>
      <c r="NNB335" s="110"/>
      <c r="NNC335" s="110"/>
      <c r="NND335" s="110"/>
      <c r="NNE335" s="110"/>
      <c r="NNF335" s="110"/>
      <c r="NNG335" s="110"/>
      <c r="NNH335" s="110"/>
      <c r="NNI335" s="110"/>
      <c r="NNJ335" s="110"/>
      <c r="NNK335" s="110"/>
      <c r="NNL335" s="110"/>
      <c r="NNM335" s="110"/>
      <c r="NNN335" s="110"/>
      <c r="NNO335" s="110"/>
      <c r="NNP335" s="110"/>
      <c r="NNQ335" s="110"/>
      <c r="NNR335" s="110"/>
      <c r="NNS335" s="110"/>
      <c r="NNT335" s="110"/>
      <c r="NNU335" s="110"/>
      <c r="NNV335" s="110"/>
      <c r="NNW335" s="110"/>
      <c r="NNX335" s="110"/>
      <c r="NNY335" s="110"/>
      <c r="NNZ335" s="110"/>
      <c r="NOA335" s="110"/>
      <c r="NOB335" s="110"/>
      <c r="NOC335" s="110"/>
      <c r="NOD335" s="110"/>
      <c r="NOE335" s="110"/>
      <c r="NOF335" s="110"/>
      <c r="NOG335" s="110"/>
      <c r="NOH335" s="110"/>
      <c r="NOI335" s="110"/>
      <c r="NOJ335" s="110"/>
      <c r="NOK335" s="110"/>
      <c r="NOL335" s="110"/>
      <c r="NOM335" s="110"/>
      <c r="NON335" s="110"/>
      <c r="NOO335" s="110"/>
      <c r="NOP335" s="110"/>
      <c r="NOQ335" s="110"/>
      <c r="NOR335" s="110"/>
      <c r="NOS335" s="110"/>
      <c r="NOT335" s="110"/>
      <c r="NOU335" s="110"/>
      <c r="NOV335" s="110"/>
      <c r="NOW335" s="110"/>
      <c r="NOX335" s="110"/>
      <c r="NOY335" s="110"/>
      <c r="NOZ335" s="110"/>
      <c r="NPA335" s="110"/>
      <c r="NPB335" s="110"/>
      <c r="NPC335" s="110"/>
      <c r="NPD335" s="110"/>
      <c r="NPE335" s="110"/>
      <c r="NPF335" s="110"/>
      <c r="NPG335" s="110"/>
      <c r="NPH335" s="110"/>
      <c r="NPI335" s="110"/>
      <c r="NPJ335" s="110"/>
      <c r="NPK335" s="110"/>
      <c r="NPL335" s="110"/>
      <c r="NPM335" s="110"/>
      <c r="NPN335" s="110"/>
      <c r="NPO335" s="110"/>
      <c r="NPP335" s="110"/>
      <c r="NPQ335" s="110"/>
      <c r="NPR335" s="110"/>
      <c r="NPS335" s="110"/>
      <c r="NPT335" s="110"/>
      <c r="NPU335" s="110"/>
      <c r="NPV335" s="110"/>
      <c r="NPW335" s="110"/>
      <c r="NPX335" s="110"/>
      <c r="NPY335" s="110"/>
      <c r="NPZ335" s="110"/>
      <c r="NQA335" s="110"/>
      <c r="NQB335" s="110"/>
      <c r="NQC335" s="110"/>
      <c r="NQD335" s="110"/>
      <c r="NQE335" s="110"/>
      <c r="NQF335" s="110"/>
      <c r="NQG335" s="110"/>
      <c r="NQH335" s="110"/>
      <c r="NQI335" s="110"/>
      <c r="NQJ335" s="110"/>
      <c r="NQK335" s="110"/>
      <c r="NQL335" s="110"/>
      <c r="NQM335" s="110"/>
      <c r="NQN335" s="110"/>
      <c r="NQO335" s="110"/>
      <c r="NQP335" s="110"/>
      <c r="NQQ335" s="110"/>
      <c r="NQR335" s="110"/>
      <c r="NQS335" s="110"/>
      <c r="NQT335" s="110"/>
      <c r="NQU335" s="110"/>
      <c r="NQV335" s="110"/>
      <c r="NQW335" s="110"/>
      <c r="NQX335" s="110"/>
      <c r="NQY335" s="110"/>
      <c r="NQZ335" s="110"/>
      <c r="NRA335" s="110"/>
      <c r="NRB335" s="110"/>
      <c r="NRC335" s="110"/>
      <c r="NRD335" s="110"/>
      <c r="NRE335" s="110"/>
      <c r="NRF335" s="110"/>
      <c r="NRG335" s="110"/>
      <c r="NRH335" s="110"/>
      <c r="NRI335" s="110"/>
      <c r="NRJ335" s="110"/>
      <c r="NRK335" s="110"/>
      <c r="NRL335" s="110"/>
      <c r="NRM335" s="110"/>
      <c r="NRN335" s="110"/>
      <c r="NRO335" s="110"/>
      <c r="NRP335" s="110"/>
      <c r="NRQ335" s="110"/>
      <c r="NRR335" s="110"/>
      <c r="NRS335" s="110"/>
      <c r="NRT335" s="110"/>
      <c r="NRU335" s="110"/>
      <c r="NRV335" s="110"/>
      <c r="NRW335" s="110"/>
      <c r="NRX335" s="110"/>
      <c r="NRY335" s="110"/>
      <c r="NRZ335" s="110"/>
      <c r="NSA335" s="110"/>
      <c r="NSB335" s="110"/>
      <c r="NSC335" s="110"/>
      <c r="NSD335" s="110"/>
      <c r="NSE335" s="110"/>
      <c r="NSF335" s="110"/>
      <c r="NSG335" s="110"/>
      <c r="NSH335" s="110"/>
      <c r="NSI335" s="110"/>
      <c r="NSJ335" s="110"/>
      <c r="NSK335" s="110"/>
      <c r="NSL335" s="110"/>
      <c r="NSM335" s="110"/>
      <c r="NSN335" s="110"/>
      <c r="NSO335" s="110"/>
      <c r="NSP335" s="110"/>
      <c r="NSQ335" s="110"/>
      <c r="NSR335" s="110"/>
      <c r="NSS335" s="110"/>
      <c r="NST335" s="110"/>
      <c r="NSU335" s="110"/>
      <c r="NSV335" s="110"/>
      <c r="NSW335" s="110"/>
      <c r="NSX335" s="110"/>
      <c r="NSY335" s="110"/>
      <c r="NSZ335" s="110"/>
      <c r="NTA335" s="110"/>
      <c r="NTB335" s="110"/>
      <c r="NTC335" s="110"/>
      <c r="NTD335" s="110"/>
      <c r="NTE335" s="110"/>
      <c r="NTF335" s="110"/>
      <c r="NTG335" s="110"/>
      <c r="NTH335" s="110"/>
      <c r="NTI335" s="110"/>
      <c r="NTJ335" s="110"/>
      <c r="NTK335" s="110"/>
      <c r="NTL335" s="110"/>
      <c r="NTM335" s="110"/>
      <c r="NTN335" s="110"/>
      <c r="NTO335" s="110"/>
      <c r="NTP335" s="110"/>
      <c r="NTQ335" s="110"/>
      <c r="NTR335" s="110"/>
      <c r="NTS335" s="110"/>
      <c r="NTT335" s="110"/>
      <c r="NTU335" s="110"/>
      <c r="NTV335" s="110"/>
      <c r="NTW335" s="110"/>
      <c r="NTX335" s="110"/>
      <c r="NTY335" s="110"/>
      <c r="NTZ335" s="110"/>
      <c r="NUA335" s="110"/>
      <c r="NUB335" s="110"/>
      <c r="NUC335" s="110"/>
      <c r="NUD335" s="110"/>
      <c r="NUE335" s="110"/>
      <c r="NUF335" s="110"/>
      <c r="NUG335" s="110"/>
      <c r="NUH335" s="110"/>
      <c r="NUI335" s="110"/>
      <c r="NUJ335" s="110"/>
      <c r="NUK335" s="110"/>
      <c r="NUL335" s="110"/>
      <c r="NUM335" s="110"/>
      <c r="NUN335" s="110"/>
      <c r="NUO335" s="110"/>
      <c r="NUP335" s="110"/>
      <c r="NUQ335" s="110"/>
      <c r="NUR335" s="110"/>
      <c r="NUS335" s="110"/>
      <c r="NUT335" s="110"/>
      <c r="NUU335" s="110"/>
      <c r="NUV335" s="110"/>
      <c r="NUW335" s="110"/>
      <c r="NUX335" s="110"/>
      <c r="NUY335" s="110"/>
      <c r="NUZ335" s="110"/>
      <c r="NVA335" s="110"/>
      <c r="NVB335" s="110"/>
      <c r="NVC335" s="110"/>
      <c r="NVD335" s="110"/>
      <c r="NVE335" s="110"/>
      <c r="NVF335" s="110"/>
      <c r="NVG335" s="110"/>
      <c r="NVH335" s="110"/>
      <c r="NVI335" s="110"/>
      <c r="NVJ335" s="110"/>
      <c r="NVK335" s="110"/>
      <c r="NVL335" s="110"/>
      <c r="NVM335" s="110"/>
      <c r="NVN335" s="110"/>
      <c r="NVO335" s="110"/>
      <c r="NVP335" s="110"/>
      <c r="NVQ335" s="110"/>
      <c r="NVR335" s="110"/>
      <c r="NVS335" s="110"/>
      <c r="NVT335" s="110"/>
      <c r="NVU335" s="110"/>
      <c r="NVV335" s="110"/>
      <c r="NVW335" s="110"/>
      <c r="NVX335" s="110"/>
      <c r="NVY335" s="110"/>
      <c r="NVZ335" s="110"/>
      <c r="NWA335" s="110"/>
      <c r="NWB335" s="110"/>
      <c r="NWC335" s="110"/>
      <c r="NWD335" s="110"/>
      <c r="NWE335" s="110"/>
      <c r="NWF335" s="110"/>
      <c r="NWG335" s="110"/>
      <c r="NWH335" s="110"/>
      <c r="NWI335" s="110"/>
      <c r="NWJ335" s="110"/>
      <c r="NWK335" s="110"/>
      <c r="NWL335" s="110"/>
      <c r="NWM335" s="110"/>
      <c r="NWN335" s="110"/>
      <c r="NWO335" s="110"/>
      <c r="NWP335" s="110"/>
      <c r="NWQ335" s="110"/>
      <c r="NWR335" s="110"/>
      <c r="NWS335" s="110"/>
      <c r="NWT335" s="110"/>
      <c r="NWU335" s="110"/>
      <c r="NWV335" s="110"/>
      <c r="NWW335" s="110"/>
      <c r="NWX335" s="110"/>
      <c r="NWY335" s="110"/>
      <c r="NWZ335" s="110"/>
      <c r="NXA335" s="110"/>
      <c r="NXB335" s="110"/>
      <c r="NXC335" s="110"/>
      <c r="NXD335" s="110"/>
      <c r="NXE335" s="110"/>
      <c r="NXF335" s="110"/>
      <c r="NXG335" s="110"/>
      <c r="NXH335" s="110"/>
      <c r="NXI335" s="110"/>
      <c r="NXJ335" s="110"/>
      <c r="NXK335" s="110"/>
      <c r="NXL335" s="110"/>
      <c r="NXM335" s="110"/>
      <c r="NXN335" s="110"/>
      <c r="NXO335" s="110"/>
      <c r="NXP335" s="110"/>
      <c r="NXQ335" s="110"/>
      <c r="NXR335" s="110"/>
      <c r="NXS335" s="110"/>
      <c r="NXT335" s="110"/>
      <c r="NXU335" s="110"/>
      <c r="NXV335" s="110"/>
      <c r="NXW335" s="110"/>
      <c r="NXX335" s="110"/>
      <c r="NXY335" s="110"/>
      <c r="NXZ335" s="110"/>
      <c r="NYA335" s="110"/>
      <c r="NYB335" s="110"/>
      <c r="NYC335" s="110"/>
      <c r="NYD335" s="110"/>
      <c r="NYE335" s="110"/>
      <c r="NYF335" s="110"/>
      <c r="NYG335" s="110"/>
      <c r="NYH335" s="110"/>
      <c r="NYI335" s="110"/>
      <c r="NYJ335" s="110"/>
      <c r="NYK335" s="110"/>
      <c r="NYL335" s="110"/>
      <c r="NYM335" s="110"/>
      <c r="NYN335" s="110"/>
      <c r="NYO335" s="110"/>
      <c r="NYP335" s="110"/>
      <c r="NYQ335" s="110"/>
      <c r="NYR335" s="110"/>
      <c r="NYS335" s="110"/>
      <c r="NYT335" s="110"/>
      <c r="NYU335" s="110"/>
      <c r="NYV335" s="110"/>
      <c r="NYW335" s="110"/>
      <c r="NYX335" s="110"/>
      <c r="NYY335" s="110"/>
      <c r="NYZ335" s="110"/>
      <c r="NZA335" s="110"/>
      <c r="NZB335" s="110"/>
      <c r="NZC335" s="110"/>
      <c r="NZD335" s="110"/>
      <c r="NZE335" s="110"/>
      <c r="NZF335" s="110"/>
      <c r="NZG335" s="110"/>
      <c r="NZH335" s="110"/>
      <c r="NZI335" s="110"/>
      <c r="NZJ335" s="110"/>
      <c r="NZK335" s="110"/>
      <c r="NZL335" s="110"/>
      <c r="NZM335" s="110"/>
      <c r="NZN335" s="110"/>
      <c r="NZO335" s="110"/>
      <c r="NZP335" s="110"/>
      <c r="NZQ335" s="110"/>
      <c r="NZR335" s="110"/>
      <c r="NZS335" s="110"/>
      <c r="NZT335" s="110"/>
      <c r="NZU335" s="110"/>
      <c r="NZV335" s="110"/>
      <c r="NZW335" s="110"/>
      <c r="NZX335" s="110"/>
      <c r="NZY335" s="110"/>
      <c r="NZZ335" s="110"/>
      <c r="OAA335" s="110"/>
      <c r="OAB335" s="110"/>
      <c r="OAC335" s="110"/>
      <c r="OAD335" s="110"/>
      <c r="OAE335" s="110"/>
      <c r="OAF335" s="110"/>
      <c r="OAG335" s="110"/>
      <c r="OAH335" s="110"/>
      <c r="OAI335" s="110"/>
      <c r="OAJ335" s="110"/>
      <c r="OAK335" s="110"/>
      <c r="OAL335" s="110"/>
      <c r="OAM335" s="110"/>
      <c r="OAN335" s="110"/>
      <c r="OAO335" s="110"/>
      <c r="OAP335" s="110"/>
      <c r="OAQ335" s="110"/>
      <c r="OAR335" s="110"/>
      <c r="OAS335" s="110"/>
      <c r="OAT335" s="110"/>
      <c r="OAU335" s="110"/>
      <c r="OAV335" s="110"/>
      <c r="OAW335" s="110"/>
      <c r="OAX335" s="110"/>
      <c r="OAY335" s="110"/>
      <c r="OAZ335" s="110"/>
      <c r="OBA335" s="110"/>
      <c r="OBB335" s="110"/>
      <c r="OBC335" s="110"/>
      <c r="OBD335" s="110"/>
      <c r="OBE335" s="110"/>
      <c r="OBF335" s="110"/>
      <c r="OBG335" s="110"/>
      <c r="OBH335" s="110"/>
      <c r="OBI335" s="110"/>
      <c r="OBJ335" s="110"/>
      <c r="OBK335" s="110"/>
      <c r="OBL335" s="110"/>
      <c r="OBM335" s="110"/>
      <c r="OBN335" s="110"/>
      <c r="OBO335" s="110"/>
      <c r="OBP335" s="110"/>
      <c r="OBQ335" s="110"/>
      <c r="OBR335" s="110"/>
      <c r="OBS335" s="110"/>
      <c r="OBT335" s="110"/>
      <c r="OBU335" s="110"/>
      <c r="OBV335" s="110"/>
      <c r="OBW335" s="110"/>
      <c r="OBX335" s="110"/>
      <c r="OBY335" s="110"/>
      <c r="OBZ335" s="110"/>
      <c r="OCA335" s="110"/>
      <c r="OCB335" s="110"/>
      <c r="OCC335" s="110"/>
      <c r="OCD335" s="110"/>
      <c r="OCE335" s="110"/>
      <c r="OCF335" s="110"/>
      <c r="OCG335" s="110"/>
      <c r="OCH335" s="110"/>
      <c r="OCI335" s="110"/>
      <c r="OCJ335" s="110"/>
      <c r="OCK335" s="110"/>
      <c r="OCL335" s="110"/>
      <c r="OCM335" s="110"/>
      <c r="OCN335" s="110"/>
      <c r="OCO335" s="110"/>
      <c r="OCP335" s="110"/>
      <c r="OCQ335" s="110"/>
      <c r="OCR335" s="110"/>
      <c r="OCS335" s="110"/>
      <c r="OCT335" s="110"/>
      <c r="OCU335" s="110"/>
      <c r="OCV335" s="110"/>
      <c r="OCW335" s="110"/>
      <c r="OCX335" s="110"/>
      <c r="OCY335" s="110"/>
      <c r="OCZ335" s="110"/>
      <c r="ODA335" s="110"/>
      <c r="ODB335" s="110"/>
      <c r="ODC335" s="110"/>
      <c r="ODD335" s="110"/>
      <c r="ODE335" s="110"/>
      <c r="ODF335" s="110"/>
      <c r="ODG335" s="110"/>
      <c r="ODH335" s="110"/>
      <c r="ODI335" s="110"/>
      <c r="ODJ335" s="110"/>
      <c r="ODK335" s="110"/>
      <c r="ODL335" s="110"/>
      <c r="ODM335" s="110"/>
      <c r="ODN335" s="110"/>
      <c r="ODO335" s="110"/>
      <c r="ODP335" s="110"/>
      <c r="ODQ335" s="110"/>
      <c r="ODR335" s="110"/>
      <c r="ODS335" s="110"/>
      <c r="ODT335" s="110"/>
      <c r="ODU335" s="110"/>
      <c r="ODV335" s="110"/>
      <c r="ODW335" s="110"/>
      <c r="ODX335" s="110"/>
      <c r="ODY335" s="110"/>
      <c r="ODZ335" s="110"/>
      <c r="OEA335" s="110"/>
      <c r="OEB335" s="110"/>
      <c r="OEC335" s="110"/>
      <c r="OED335" s="110"/>
      <c r="OEE335" s="110"/>
      <c r="OEF335" s="110"/>
      <c r="OEG335" s="110"/>
      <c r="OEH335" s="110"/>
      <c r="OEI335" s="110"/>
      <c r="OEJ335" s="110"/>
      <c r="OEK335" s="110"/>
      <c r="OEL335" s="110"/>
      <c r="OEM335" s="110"/>
      <c r="OEN335" s="110"/>
      <c r="OEO335" s="110"/>
      <c r="OEP335" s="110"/>
      <c r="OEQ335" s="110"/>
      <c r="OER335" s="110"/>
      <c r="OES335" s="110"/>
      <c r="OET335" s="110"/>
      <c r="OEU335" s="110"/>
      <c r="OEV335" s="110"/>
      <c r="OEW335" s="110"/>
      <c r="OEX335" s="110"/>
      <c r="OEY335" s="110"/>
      <c r="OEZ335" s="110"/>
      <c r="OFA335" s="110"/>
      <c r="OFB335" s="110"/>
      <c r="OFC335" s="110"/>
      <c r="OFD335" s="110"/>
      <c r="OFE335" s="110"/>
      <c r="OFF335" s="110"/>
      <c r="OFG335" s="110"/>
      <c r="OFH335" s="110"/>
      <c r="OFI335" s="110"/>
      <c r="OFJ335" s="110"/>
      <c r="OFK335" s="110"/>
      <c r="OFL335" s="110"/>
      <c r="OFM335" s="110"/>
      <c r="OFN335" s="110"/>
      <c r="OFO335" s="110"/>
      <c r="OFP335" s="110"/>
      <c r="OFQ335" s="110"/>
      <c r="OFR335" s="110"/>
      <c r="OFS335" s="110"/>
      <c r="OFT335" s="110"/>
      <c r="OFU335" s="110"/>
      <c r="OFV335" s="110"/>
      <c r="OFW335" s="110"/>
      <c r="OFX335" s="110"/>
      <c r="OFY335" s="110"/>
      <c r="OFZ335" s="110"/>
      <c r="OGA335" s="110"/>
      <c r="OGB335" s="110"/>
      <c r="OGC335" s="110"/>
      <c r="OGD335" s="110"/>
      <c r="OGE335" s="110"/>
      <c r="OGF335" s="110"/>
      <c r="OGG335" s="110"/>
      <c r="OGH335" s="110"/>
      <c r="OGI335" s="110"/>
      <c r="OGJ335" s="110"/>
      <c r="OGK335" s="110"/>
      <c r="OGL335" s="110"/>
      <c r="OGM335" s="110"/>
      <c r="OGN335" s="110"/>
      <c r="OGO335" s="110"/>
      <c r="OGP335" s="110"/>
      <c r="OGQ335" s="110"/>
      <c r="OGR335" s="110"/>
      <c r="OGS335" s="110"/>
      <c r="OGT335" s="110"/>
      <c r="OGU335" s="110"/>
      <c r="OGV335" s="110"/>
      <c r="OGW335" s="110"/>
      <c r="OGX335" s="110"/>
      <c r="OGY335" s="110"/>
      <c r="OGZ335" s="110"/>
      <c r="OHA335" s="110"/>
      <c r="OHB335" s="110"/>
      <c r="OHC335" s="110"/>
      <c r="OHD335" s="110"/>
      <c r="OHE335" s="110"/>
      <c r="OHF335" s="110"/>
      <c r="OHG335" s="110"/>
      <c r="OHH335" s="110"/>
      <c r="OHI335" s="110"/>
      <c r="OHJ335" s="110"/>
      <c r="OHK335" s="110"/>
      <c r="OHL335" s="110"/>
      <c r="OHM335" s="110"/>
      <c r="OHN335" s="110"/>
      <c r="OHO335" s="110"/>
      <c r="OHP335" s="110"/>
      <c r="OHQ335" s="110"/>
      <c r="OHR335" s="110"/>
      <c r="OHS335" s="110"/>
      <c r="OHT335" s="110"/>
      <c r="OHU335" s="110"/>
      <c r="OHV335" s="110"/>
      <c r="OHW335" s="110"/>
      <c r="OHX335" s="110"/>
      <c r="OHY335" s="110"/>
      <c r="OHZ335" s="110"/>
      <c r="OIA335" s="110"/>
      <c r="OIB335" s="110"/>
      <c r="OIC335" s="110"/>
      <c r="OID335" s="110"/>
      <c r="OIE335" s="110"/>
      <c r="OIF335" s="110"/>
      <c r="OIG335" s="110"/>
      <c r="OIH335" s="110"/>
      <c r="OII335" s="110"/>
      <c r="OIJ335" s="110"/>
      <c r="OIK335" s="110"/>
      <c r="OIL335" s="110"/>
      <c r="OIM335" s="110"/>
      <c r="OIN335" s="110"/>
      <c r="OIO335" s="110"/>
      <c r="OIP335" s="110"/>
      <c r="OIQ335" s="110"/>
      <c r="OIR335" s="110"/>
      <c r="OIS335" s="110"/>
      <c r="OIT335" s="110"/>
      <c r="OIU335" s="110"/>
      <c r="OIV335" s="110"/>
      <c r="OIW335" s="110"/>
      <c r="OIX335" s="110"/>
      <c r="OIY335" s="110"/>
      <c r="OIZ335" s="110"/>
      <c r="OJA335" s="110"/>
      <c r="OJB335" s="110"/>
      <c r="OJC335" s="110"/>
      <c r="OJD335" s="110"/>
      <c r="OJE335" s="110"/>
      <c r="OJF335" s="110"/>
      <c r="OJG335" s="110"/>
      <c r="OJH335" s="110"/>
      <c r="OJI335" s="110"/>
      <c r="OJJ335" s="110"/>
      <c r="OJK335" s="110"/>
      <c r="OJL335" s="110"/>
      <c r="OJM335" s="110"/>
      <c r="OJN335" s="110"/>
      <c r="OJO335" s="110"/>
      <c r="OJP335" s="110"/>
      <c r="OJQ335" s="110"/>
      <c r="OJR335" s="110"/>
      <c r="OJS335" s="110"/>
      <c r="OJT335" s="110"/>
      <c r="OJU335" s="110"/>
      <c r="OJV335" s="110"/>
      <c r="OJW335" s="110"/>
      <c r="OJX335" s="110"/>
      <c r="OJY335" s="110"/>
      <c r="OJZ335" s="110"/>
      <c r="OKA335" s="110"/>
      <c r="OKB335" s="110"/>
      <c r="OKC335" s="110"/>
      <c r="OKD335" s="110"/>
      <c r="OKE335" s="110"/>
      <c r="OKF335" s="110"/>
      <c r="OKG335" s="110"/>
      <c r="OKH335" s="110"/>
      <c r="OKI335" s="110"/>
      <c r="OKJ335" s="110"/>
      <c r="OKK335" s="110"/>
      <c r="OKL335" s="110"/>
      <c r="OKM335" s="110"/>
      <c r="OKN335" s="110"/>
      <c r="OKO335" s="110"/>
      <c r="OKP335" s="110"/>
      <c r="OKQ335" s="110"/>
      <c r="OKR335" s="110"/>
      <c r="OKS335" s="110"/>
      <c r="OKT335" s="110"/>
      <c r="OKU335" s="110"/>
      <c r="OKV335" s="110"/>
      <c r="OKW335" s="110"/>
      <c r="OKX335" s="110"/>
      <c r="OKY335" s="110"/>
      <c r="OKZ335" s="110"/>
      <c r="OLA335" s="110"/>
      <c r="OLB335" s="110"/>
      <c r="OLC335" s="110"/>
      <c r="OLD335" s="110"/>
      <c r="OLE335" s="110"/>
      <c r="OLF335" s="110"/>
      <c r="OLG335" s="110"/>
      <c r="OLH335" s="110"/>
      <c r="OLI335" s="110"/>
      <c r="OLJ335" s="110"/>
      <c r="OLK335" s="110"/>
      <c r="OLL335" s="110"/>
      <c r="OLM335" s="110"/>
      <c r="OLN335" s="110"/>
      <c r="OLO335" s="110"/>
      <c r="OLP335" s="110"/>
      <c r="OLQ335" s="110"/>
      <c r="OLR335" s="110"/>
      <c r="OLS335" s="110"/>
      <c r="OLT335" s="110"/>
      <c r="OLU335" s="110"/>
      <c r="OLV335" s="110"/>
      <c r="OLW335" s="110"/>
      <c r="OLX335" s="110"/>
      <c r="OLY335" s="110"/>
      <c r="OLZ335" s="110"/>
      <c r="OMA335" s="110"/>
      <c r="OMB335" s="110"/>
      <c r="OMC335" s="110"/>
      <c r="OMD335" s="110"/>
      <c r="OME335" s="110"/>
      <c r="OMF335" s="110"/>
      <c r="OMG335" s="110"/>
      <c r="OMH335" s="110"/>
      <c r="OMI335" s="110"/>
      <c r="OMJ335" s="110"/>
      <c r="OMK335" s="110"/>
      <c r="OML335" s="110"/>
      <c r="OMM335" s="110"/>
      <c r="OMN335" s="110"/>
      <c r="OMO335" s="110"/>
      <c r="OMP335" s="110"/>
      <c r="OMQ335" s="110"/>
      <c r="OMR335" s="110"/>
      <c r="OMS335" s="110"/>
      <c r="OMT335" s="110"/>
      <c r="OMU335" s="110"/>
      <c r="OMV335" s="110"/>
      <c r="OMW335" s="110"/>
      <c r="OMX335" s="110"/>
      <c r="OMY335" s="110"/>
      <c r="OMZ335" s="110"/>
      <c r="ONA335" s="110"/>
      <c r="ONB335" s="110"/>
      <c r="ONC335" s="110"/>
      <c r="OND335" s="110"/>
      <c r="ONE335" s="110"/>
      <c r="ONF335" s="110"/>
      <c r="ONG335" s="110"/>
      <c r="ONH335" s="110"/>
      <c r="ONI335" s="110"/>
      <c r="ONJ335" s="110"/>
      <c r="ONK335" s="110"/>
      <c r="ONL335" s="110"/>
      <c r="ONM335" s="110"/>
      <c r="ONN335" s="110"/>
      <c r="ONO335" s="110"/>
      <c r="ONP335" s="110"/>
      <c r="ONQ335" s="110"/>
      <c r="ONR335" s="110"/>
      <c r="ONS335" s="110"/>
      <c r="ONT335" s="110"/>
      <c r="ONU335" s="110"/>
      <c r="ONV335" s="110"/>
      <c r="ONW335" s="110"/>
      <c r="ONX335" s="110"/>
      <c r="ONY335" s="110"/>
      <c r="ONZ335" s="110"/>
      <c r="OOA335" s="110"/>
      <c r="OOB335" s="110"/>
      <c r="OOC335" s="110"/>
      <c r="OOD335" s="110"/>
      <c r="OOE335" s="110"/>
      <c r="OOF335" s="110"/>
      <c r="OOG335" s="110"/>
      <c r="OOH335" s="110"/>
      <c r="OOI335" s="110"/>
      <c r="OOJ335" s="110"/>
      <c r="OOK335" s="110"/>
      <c r="OOL335" s="110"/>
      <c r="OOM335" s="110"/>
      <c r="OON335" s="110"/>
      <c r="OOO335" s="110"/>
      <c r="OOP335" s="110"/>
      <c r="OOQ335" s="110"/>
      <c r="OOR335" s="110"/>
      <c r="OOS335" s="110"/>
      <c r="OOT335" s="110"/>
      <c r="OOU335" s="110"/>
      <c r="OOV335" s="110"/>
      <c r="OOW335" s="110"/>
      <c r="OOX335" s="110"/>
      <c r="OOY335" s="110"/>
      <c r="OOZ335" s="110"/>
      <c r="OPA335" s="110"/>
      <c r="OPB335" s="110"/>
      <c r="OPC335" s="110"/>
      <c r="OPD335" s="110"/>
      <c r="OPE335" s="110"/>
      <c r="OPF335" s="110"/>
      <c r="OPG335" s="110"/>
      <c r="OPH335" s="110"/>
      <c r="OPI335" s="110"/>
      <c r="OPJ335" s="110"/>
      <c r="OPK335" s="110"/>
      <c r="OPL335" s="110"/>
      <c r="OPM335" s="110"/>
      <c r="OPN335" s="110"/>
      <c r="OPO335" s="110"/>
      <c r="OPP335" s="110"/>
      <c r="OPQ335" s="110"/>
      <c r="OPR335" s="110"/>
      <c r="OPS335" s="110"/>
      <c r="OPT335" s="110"/>
      <c r="OPU335" s="110"/>
      <c r="OPV335" s="110"/>
      <c r="OPW335" s="110"/>
      <c r="OPX335" s="110"/>
      <c r="OPY335" s="110"/>
      <c r="OPZ335" s="110"/>
      <c r="OQA335" s="110"/>
      <c r="OQB335" s="110"/>
      <c r="OQC335" s="110"/>
      <c r="OQD335" s="110"/>
      <c r="OQE335" s="110"/>
      <c r="OQF335" s="110"/>
      <c r="OQG335" s="110"/>
      <c r="OQH335" s="110"/>
      <c r="OQI335" s="110"/>
      <c r="OQJ335" s="110"/>
      <c r="OQK335" s="110"/>
      <c r="OQL335" s="110"/>
      <c r="OQM335" s="110"/>
      <c r="OQN335" s="110"/>
      <c r="OQO335" s="110"/>
      <c r="OQP335" s="110"/>
      <c r="OQQ335" s="110"/>
      <c r="OQR335" s="110"/>
      <c r="OQS335" s="110"/>
      <c r="OQT335" s="110"/>
      <c r="OQU335" s="110"/>
      <c r="OQV335" s="110"/>
      <c r="OQW335" s="110"/>
      <c r="OQX335" s="110"/>
      <c r="OQY335" s="110"/>
      <c r="OQZ335" s="110"/>
      <c r="ORA335" s="110"/>
      <c r="ORB335" s="110"/>
      <c r="ORC335" s="110"/>
      <c r="ORD335" s="110"/>
      <c r="ORE335" s="110"/>
      <c r="ORF335" s="110"/>
      <c r="ORG335" s="110"/>
      <c r="ORH335" s="110"/>
      <c r="ORI335" s="110"/>
      <c r="ORJ335" s="110"/>
      <c r="ORK335" s="110"/>
      <c r="ORL335" s="110"/>
      <c r="ORM335" s="110"/>
      <c r="ORN335" s="110"/>
      <c r="ORO335" s="110"/>
      <c r="ORP335" s="110"/>
      <c r="ORQ335" s="110"/>
      <c r="ORR335" s="110"/>
      <c r="ORS335" s="110"/>
      <c r="ORT335" s="110"/>
      <c r="ORU335" s="110"/>
      <c r="ORV335" s="110"/>
      <c r="ORW335" s="110"/>
      <c r="ORX335" s="110"/>
      <c r="ORY335" s="110"/>
      <c r="ORZ335" s="110"/>
      <c r="OSA335" s="110"/>
      <c r="OSB335" s="110"/>
      <c r="OSC335" s="110"/>
      <c r="OSD335" s="110"/>
      <c r="OSE335" s="110"/>
      <c r="OSF335" s="110"/>
      <c r="OSG335" s="110"/>
      <c r="OSH335" s="110"/>
      <c r="OSI335" s="110"/>
      <c r="OSJ335" s="110"/>
      <c r="OSK335" s="110"/>
      <c r="OSL335" s="110"/>
      <c r="OSM335" s="110"/>
      <c r="OSN335" s="110"/>
      <c r="OSO335" s="110"/>
      <c r="OSP335" s="110"/>
      <c r="OSQ335" s="110"/>
      <c r="OSR335" s="110"/>
      <c r="OSS335" s="110"/>
      <c r="OST335" s="110"/>
      <c r="OSU335" s="110"/>
      <c r="OSV335" s="110"/>
      <c r="OSW335" s="110"/>
      <c r="OSX335" s="110"/>
      <c r="OSY335" s="110"/>
      <c r="OSZ335" s="110"/>
      <c r="OTA335" s="110"/>
      <c r="OTB335" s="110"/>
      <c r="OTC335" s="110"/>
      <c r="OTD335" s="110"/>
      <c r="OTE335" s="110"/>
      <c r="OTF335" s="110"/>
      <c r="OTG335" s="110"/>
      <c r="OTH335" s="110"/>
      <c r="OTI335" s="110"/>
      <c r="OTJ335" s="110"/>
      <c r="OTK335" s="110"/>
      <c r="OTL335" s="110"/>
      <c r="OTM335" s="110"/>
      <c r="OTN335" s="110"/>
      <c r="OTO335" s="110"/>
      <c r="OTP335" s="110"/>
      <c r="OTQ335" s="110"/>
      <c r="OTR335" s="110"/>
      <c r="OTS335" s="110"/>
      <c r="OTT335" s="110"/>
      <c r="OTU335" s="110"/>
      <c r="OTV335" s="110"/>
      <c r="OTW335" s="110"/>
      <c r="OTX335" s="110"/>
      <c r="OTY335" s="110"/>
      <c r="OTZ335" s="110"/>
      <c r="OUA335" s="110"/>
      <c r="OUB335" s="110"/>
      <c r="OUC335" s="110"/>
      <c r="OUD335" s="110"/>
      <c r="OUE335" s="110"/>
      <c r="OUF335" s="110"/>
      <c r="OUG335" s="110"/>
      <c r="OUH335" s="110"/>
      <c r="OUI335" s="110"/>
      <c r="OUJ335" s="110"/>
      <c r="OUK335" s="110"/>
      <c r="OUL335" s="110"/>
      <c r="OUM335" s="110"/>
      <c r="OUN335" s="110"/>
      <c r="OUO335" s="110"/>
      <c r="OUP335" s="110"/>
      <c r="OUQ335" s="110"/>
      <c r="OUR335" s="110"/>
      <c r="OUS335" s="110"/>
      <c r="OUT335" s="110"/>
      <c r="OUU335" s="110"/>
      <c r="OUV335" s="110"/>
      <c r="OUW335" s="110"/>
      <c r="OUX335" s="110"/>
      <c r="OUY335" s="110"/>
      <c r="OUZ335" s="110"/>
      <c r="OVA335" s="110"/>
      <c r="OVB335" s="110"/>
      <c r="OVC335" s="110"/>
      <c r="OVD335" s="110"/>
      <c r="OVE335" s="110"/>
      <c r="OVF335" s="110"/>
      <c r="OVG335" s="110"/>
      <c r="OVH335" s="110"/>
      <c r="OVI335" s="110"/>
      <c r="OVJ335" s="110"/>
      <c r="OVK335" s="110"/>
      <c r="OVL335" s="110"/>
      <c r="OVM335" s="110"/>
      <c r="OVN335" s="110"/>
      <c r="OVO335" s="110"/>
      <c r="OVP335" s="110"/>
      <c r="OVQ335" s="110"/>
      <c r="OVR335" s="110"/>
      <c r="OVS335" s="110"/>
      <c r="OVT335" s="110"/>
      <c r="OVU335" s="110"/>
      <c r="OVV335" s="110"/>
      <c r="OVW335" s="110"/>
      <c r="OVX335" s="110"/>
      <c r="OVY335" s="110"/>
      <c r="OVZ335" s="110"/>
      <c r="OWA335" s="110"/>
      <c r="OWB335" s="110"/>
      <c r="OWC335" s="110"/>
      <c r="OWD335" s="110"/>
      <c r="OWE335" s="110"/>
      <c r="OWF335" s="110"/>
      <c r="OWG335" s="110"/>
      <c r="OWH335" s="110"/>
      <c r="OWI335" s="110"/>
      <c r="OWJ335" s="110"/>
      <c r="OWK335" s="110"/>
      <c r="OWL335" s="110"/>
      <c r="OWM335" s="110"/>
      <c r="OWN335" s="110"/>
      <c r="OWO335" s="110"/>
      <c r="OWP335" s="110"/>
      <c r="OWQ335" s="110"/>
      <c r="OWR335" s="110"/>
      <c r="OWS335" s="110"/>
      <c r="OWT335" s="110"/>
      <c r="OWU335" s="110"/>
      <c r="OWV335" s="110"/>
      <c r="OWW335" s="110"/>
      <c r="OWX335" s="110"/>
      <c r="OWY335" s="110"/>
      <c r="OWZ335" s="110"/>
      <c r="OXA335" s="110"/>
      <c r="OXB335" s="110"/>
      <c r="OXC335" s="110"/>
      <c r="OXD335" s="110"/>
      <c r="OXE335" s="110"/>
      <c r="OXF335" s="110"/>
      <c r="OXG335" s="110"/>
      <c r="OXH335" s="110"/>
      <c r="OXI335" s="110"/>
      <c r="OXJ335" s="110"/>
      <c r="OXK335" s="110"/>
      <c r="OXL335" s="110"/>
      <c r="OXM335" s="110"/>
      <c r="OXN335" s="110"/>
      <c r="OXO335" s="110"/>
      <c r="OXP335" s="110"/>
      <c r="OXQ335" s="110"/>
      <c r="OXR335" s="110"/>
      <c r="OXS335" s="110"/>
      <c r="OXT335" s="110"/>
      <c r="OXU335" s="110"/>
      <c r="OXV335" s="110"/>
      <c r="OXW335" s="110"/>
      <c r="OXX335" s="110"/>
      <c r="OXY335" s="110"/>
      <c r="OXZ335" s="110"/>
      <c r="OYA335" s="110"/>
      <c r="OYB335" s="110"/>
      <c r="OYC335" s="110"/>
      <c r="OYD335" s="110"/>
      <c r="OYE335" s="110"/>
      <c r="OYF335" s="110"/>
      <c r="OYG335" s="110"/>
      <c r="OYH335" s="110"/>
      <c r="OYI335" s="110"/>
      <c r="OYJ335" s="110"/>
      <c r="OYK335" s="110"/>
      <c r="OYL335" s="110"/>
      <c r="OYM335" s="110"/>
      <c r="OYN335" s="110"/>
      <c r="OYO335" s="110"/>
      <c r="OYP335" s="110"/>
      <c r="OYQ335" s="110"/>
      <c r="OYR335" s="110"/>
      <c r="OYS335" s="110"/>
      <c r="OYT335" s="110"/>
      <c r="OYU335" s="110"/>
      <c r="OYV335" s="110"/>
      <c r="OYW335" s="110"/>
      <c r="OYX335" s="110"/>
      <c r="OYY335" s="110"/>
      <c r="OYZ335" s="110"/>
      <c r="OZA335" s="110"/>
      <c r="OZB335" s="110"/>
      <c r="OZC335" s="110"/>
      <c r="OZD335" s="110"/>
      <c r="OZE335" s="110"/>
      <c r="OZF335" s="110"/>
      <c r="OZG335" s="110"/>
      <c r="OZH335" s="110"/>
      <c r="OZI335" s="110"/>
      <c r="OZJ335" s="110"/>
      <c r="OZK335" s="110"/>
      <c r="OZL335" s="110"/>
      <c r="OZM335" s="110"/>
      <c r="OZN335" s="110"/>
      <c r="OZO335" s="110"/>
      <c r="OZP335" s="110"/>
      <c r="OZQ335" s="110"/>
      <c r="OZR335" s="110"/>
      <c r="OZS335" s="110"/>
      <c r="OZT335" s="110"/>
      <c r="OZU335" s="110"/>
      <c r="OZV335" s="110"/>
      <c r="OZW335" s="110"/>
      <c r="OZX335" s="110"/>
      <c r="OZY335" s="110"/>
      <c r="OZZ335" s="110"/>
      <c r="PAA335" s="110"/>
      <c r="PAB335" s="110"/>
      <c r="PAC335" s="110"/>
      <c r="PAD335" s="110"/>
      <c r="PAE335" s="110"/>
      <c r="PAF335" s="110"/>
      <c r="PAG335" s="110"/>
      <c r="PAH335" s="110"/>
      <c r="PAI335" s="110"/>
      <c r="PAJ335" s="110"/>
      <c r="PAK335" s="110"/>
      <c r="PAL335" s="110"/>
      <c r="PAM335" s="110"/>
      <c r="PAN335" s="110"/>
      <c r="PAO335" s="110"/>
      <c r="PAP335" s="110"/>
      <c r="PAQ335" s="110"/>
      <c r="PAR335" s="110"/>
      <c r="PAS335" s="110"/>
      <c r="PAT335" s="110"/>
      <c r="PAU335" s="110"/>
      <c r="PAV335" s="110"/>
      <c r="PAW335" s="110"/>
      <c r="PAX335" s="110"/>
      <c r="PAY335" s="110"/>
      <c r="PAZ335" s="110"/>
      <c r="PBA335" s="110"/>
      <c r="PBB335" s="110"/>
      <c r="PBC335" s="110"/>
      <c r="PBD335" s="110"/>
      <c r="PBE335" s="110"/>
      <c r="PBF335" s="110"/>
      <c r="PBG335" s="110"/>
      <c r="PBH335" s="110"/>
      <c r="PBI335" s="110"/>
      <c r="PBJ335" s="110"/>
      <c r="PBK335" s="110"/>
      <c r="PBL335" s="110"/>
      <c r="PBM335" s="110"/>
      <c r="PBN335" s="110"/>
      <c r="PBO335" s="110"/>
      <c r="PBP335" s="110"/>
      <c r="PBQ335" s="110"/>
      <c r="PBR335" s="110"/>
      <c r="PBS335" s="110"/>
      <c r="PBT335" s="110"/>
      <c r="PBU335" s="110"/>
      <c r="PBV335" s="110"/>
      <c r="PBW335" s="110"/>
      <c r="PBX335" s="110"/>
      <c r="PBY335" s="110"/>
      <c r="PBZ335" s="110"/>
      <c r="PCA335" s="110"/>
      <c r="PCB335" s="110"/>
      <c r="PCC335" s="110"/>
      <c r="PCD335" s="110"/>
      <c r="PCE335" s="110"/>
      <c r="PCF335" s="110"/>
      <c r="PCG335" s="110"/>
      <c r="PCH335" s="110"/>
      <c r="PCI335" s="110"/>
      <c r="PCJ335" s="110"/>
      <c r="PCK335" s="110"/>
      <c r="PCL335" s="110"/>
      <c r="PCM335" s="110"/>
      <c r="PCN335" s="110"/>
      <c r="PCO335" s="110"/>
      <c r="PCP335" s="110"/>
      <c r="PCQ335" s="110"/>
      <c r="PCR335" s="110"/>
      <c r="PCS335" s="110"/>
      <c r="PCT335" s="110"/>
      <c r="PCU335" s="110"/>
      <c r="PCV335" s="110"/>
      <c r="PCW335" s="110"/>
      <c r="PCX335" s="110"/>
      <c r="PCY335" s="110"/>
      <c r="PCZ335" s="110"/>
      <c r="PDA335" s="110"/>
      <c r="PDB335" s="110"/>
      <c r="PDC335" s="110"/>
      <c r="PDD335" s="110"/>
      <c r="PDE335" s="110"/>
      <c r="PDF335" s="110"/>
      <c r="PDG335" s="110"/>
      <c r="PDH335" s="110"/>
      <c r="PDI335" s="110"/>
      <c r="PDJ335" s="110"/>
      <c r="PDK335" s="110"/>
      <c r="PDL335" s="110"/>
      <c r="PDM335" s="110"/>
      <c r="PDN335" s="110"/>
      <c r="PDO335" s="110"/>
      <c r="PDP335" s="110"/>
      <c r="PDQ335" s="110"/>
      <c r="PDR335" s="110"/>
      <c r="PDS335" s="110"/>
      <c r="PDT335" s="110"/>
      <c r="PDU335" s="110"/>
      <c r="PDV335" s="110"/>
      <c r="PDW335" s="110"/>
      <c r="PDX335" s="110"/>
      <c r="PDY335" s="110"/>
      <c r="PDZ335" s="110"/>
      <c r="PEA335" s="110"/>
      <c r="PEB335" s="110"/>
      <c r="PEC335" s="110"/>
      <c r="PED335" s="110"/>
      <c r="PEE335" s="110"/>
      <c r="PEF335" s="110"/>
      <c r="PEG335" s="110"/>
      <c r="PEH335" s="110"/>
      <c r="PEI335" s="110"/>
      <c r="PEJ335" s="110"/>
      <c r="PEK335" s="110"/>
      <c r="PEL335" s="110"/>
      <c r="PEM335" s="110"/>
      <c r="PEN335" s="110"/>
      <c r="PEO335" s="110"/>
      <c r="PEP335" s="110"/>
      <c r="PEQ335" s="110"/>
      <c r="PER335" s="110"/>
      <c r="PES335" s="110"/>
      <c r="PET335" s="110"/>
      <c r="PEU335" s="110"/>
      <c r="PEV335" s="110"/>
      <c r="PEW335" s="110"/>
      <c r="PEX335" s="110"/>
      <c r="PEY335" s="110"/>
      <c r="PEZ335" s="110"/>
      <c r="PFA335" s="110"/>
      <c r="PFB335" s="110"/>
      <c r="PFC335" s="110"/>
      <c r="PFD335" s="110"/>
      <c r="PFE335" s="110"/>
      <c r="PFF335" s="110"/>
      <c r="PFG335" s="110"/>
      <c r="PFH335" s="110"/>
      <c r="PFI335" s="110"/>
      <c r="PFJ335" s="110"/>
      <c r="PFK335" s="110"/>
      <c r="PFL335" s="110"/>
      <c r="PFM335" s="110"/>
      <c r="PFN335" s="110"/>
      <c r="PFO335" s="110"/>
      <c r="PFP335" s="110"/>
      <c r="PFQ335" s="110"/>
      <c r="PFR335" s="110"/>
      <c r="PFS335" s="110"/>
      <c r="PFT335" s="110"/>
      <c r="PFU335" s="110"/>
      <c r="PFV335" s="110"/>
      <c r="PFW335" s="110"/>
      <c r="PFX335" s="110"/>
      <c r="PFY335" s="110"/>
      <c r="PFZ335" s="110"/>
      <c r="PGA335" s="110"/>
      <c r="PGB335" s="110"/>
      <c r="PGC335" s="110"/>
      <c r="PGD335" s="110"/>
      <c r="PGE335" s="110"/>
      <c r="PGF335" s="110"/>
      <c r="PGG335" s="110"/>
      <c r="PGH335" s="110"/>
      <c r="PGI335" s="110"/>
      <c r="PGJ335" s="110"/>
      <c r="PGK335" s="110"/>
      <c r="PGL335" s="110"/>
      <c r="PGM335" s="110"/>
      <c r="PGN335" s="110"/>
      <c r="PGO335" s="110"/>
      <c r="PGP335" s="110"/>
      <c r="PGQ335" s="110"/>
      <c r="PGR335" s="110"/>
      <c r="PGS335" s="110"/>
      <c r="PGT335" s="110"/>
      <c r="PGU335" s="110"/>
      <c r="PGV335" s="110"/>
      <c r="PGW335" s="110"/>
      <c r="PGX335" s="110"/>
      <c r="PGY335" s="110"/>
      <c r="PGZ335" s="110"/>
      <c r="PHA335" s="110"/>
      <c r="PHB335" s="110"/>
      <c r="PHC335" s="110"/>
      <c r="PHD335" s="110"/>
      <c r="PHE335" s="110"/>
      <c r="PHF335" s="110"/>
      <c r="PHG335" s="110"/>
      <c r="PHH335" s="110"/>
      <c r="PHI335" s="110"/>
      <c r="PHJ335" s="110"/>
      <c r="PHK335" s="110"/>
      <c r="PHL335" s="110"/>
      <c r="PHM335" s="110"/>
      <c r="PHN335" s="110"/>
      <c r="PHO335" s="110"/>
      <c r="PHP335" s="110"/>
      <c r="PHQ335" s="110"/>
      <c r="PHR335" s="110"/>
      <c r="PHS335" s="110"/>
      <c r="PHT335" s="110"/>
      <c r="PHU335" s="110"/>
      <c r="PHV335" s="110"/>
      <c r="PHW335" s="110"/>
      <c r="PHX335" s="110"/>
      <c r="PHY335" s="110"/>
      <c r="PHZ335" s="110"/>
      <c r="PIA335" s="110"/>
      <c r="PIB335" s="110"/>
      <c r="PIC335" s="110"/>
      <c r="PID335" s="110"/>
      <c r="PIE335" s="110"/>
      <c r="PIF335" s="110"/>
      <c r="PIG335" s="110"/>
      <c r="PIH335" s="110"/>
      <c r="PII335" s="110"/>
      <c r="PIJ335" s="110"/>
      <c r="PIK335" s="110"/>
      <c r="PIL335" s="110"/>
      <c r="PIM335" s="110"/>
      <c r="PIN335" s="110"/>
      <c r="PIO335" s="110"/>
      <c r="PIP335" s="110"/>
      <c r="PIQ335" s="110"/>
      <c r="PIR335" s="110"/>
      <c r="PIS335" s="110"/>
      <c r="PIT335" s="110"/>
      <c r="PIU335" s="110"/>
      <c r="PIV335" s="110"/>
      <c r="PIW335" s="110"/>
      <c r="PIX335" s="110"/>
      <c r="PIY335" s="110"/>
      <c r="PIZ335" s="110"/>
      <c r="PJA335" s="110"/>
      <c r="PJB335" s="110"/>
      <c r="PJC335" s="110"/>
      <c r="PJD335" s="110"/>
      <c r="PJE335" s="110"/>
      <c r="PJF335" s="110"/>
      <c r="PJG335" s="110"/>
      <c r="PJH335" s="110"/>
      <c r="PJI335" s="110"/>
      <c r="PJJ335" s="110"/>
      <c r="PJK335" s="110"/>
      <c r="PJL335" s="110"/>
      <c r="PJM335" s="110"/>
      <c r="PJN335" s="110"/>
      <c r="PJO335" s="110"/>
      <c r="PJP335" s="110"/>
      <c r="PJQ335" s="110"/>
      <c r="PJR335" s="110"/>
      <c r="PJS335" s="110"/>
      <c r="PJT335" s="110"/>
      <c r="PJU335" s="110"/>
      <c r="PJV335" s="110"/>
      <c r="PJW335" s="110"/>
      <c r="PJX335" s="110"/>
      <c r="PJY335" s="110"/>
      <c r="PJZ335" s="110"/>
      <c r="PKA335" s="110"/>
      <c r="PKB335" s="110"/>
      <c r="PKC335" s="110"/>
      <c r="PKD335" s="110"/>
      <c r="PKE335" s="110"/>
      <c r="PKF335" s="110"/>
      <c r="PKG335" s="110"/>
      <c r="PKH335" s="110"/>
      <c r="PKI335" s="110"/>
      <c r="PKJ335" s="110"/>
      <c r="PKK335" s="110"/>
      <c r="PKL335" s="110"/>
      <c r="PKM335" s="110"/>
      <c r="PKN335" s="110"/>
      <c r="PKO335" s="110"/>
      <c r="PKP335" s="110"/>
      <c r="PKQ335" s="110"/>
      <c r="PKR335" s="110"/>
      <c r="PKS335" s="110"/>
      <c r="PKT335" s="110"/>
      <c r="PKU335" s="110"/>
      <c r="PKV335" s="110"/>
      <c r="PKW335" s="110"/>
      <c r="PKX335" s="110"/>
      <c r="PKY335" s="110"/>
      <c r="PKZ335" s="110"/>
      <c r="PLA335" s="110"/>
      <c r="PLB335" s="110"/>
      <c r="PLC335" s="110"/>
      <c r="PLD335" s="110"/>
      <c r="PLE335" s="110"/>
      <c r="PLF335" s="110"/>
      <c r="PLG335" s="110"/>
      <c r="PLH335" s="110"/>
      <c r="PLI335" s="110"/>
      <c r="PLJ335" s="110"/>
      <c r="PLK335" s="110"/>
      <c r="PLL335" s="110"/>
      <c r="PLM335" s="110"/>
      <c r="PLN335" s="110"/>
      <c r="PLO335" s="110"/>
      <c r="PLP335" s="110"/>
      <c r="PLQ335" s="110"/>
      <c r="PLR335" s="110"/>
      <c r="PLS335" s="110"/>
      <c r="PLT335" s="110"/>
      <c r="PLU335" s="110"/>
      <c r="PLV335" s="110"/>
      <c r="PLW335" s="110"/>
      <c r="PLX335" s="110"/>
      <c r="PLY335" s="110"/>
      <c r="PLZ335" s="110"/>
      <c r="PMA335" s="110"/>
      <c r="PMB335" s="110"/>
      <c r="PMC335" s="110"/>
      <c r="PMD335" s="110"/>
      <c r="PME335" s="110"/>
      <c r="PMF335" s="110"/>
      <c r="PMG335" s="110"/>
      <c r="PMH335" s="110"/>
      <c r="PMI335" s="110"/>
      <c r="PMJ335" s="110"/>
      <c r="PMK335" s="110"/>
      <c r="PML335" s="110"/>
      <c r="PMM335" s="110"/>
      <c r="PMN335" s="110"/>
      <c r="PMO335" s="110"/>
      <c r="PMP335" s="110"/>
      <c r="PMQ335" s="110"/>
      <c r="PMR335" s="110"/>
      <c r="PMS335" s="110"/>
      <c r="PMT335" s="110"/>
      <c r="PMU335" s="110"/>
      <c r="PMV335" s="110"/>
      <c r="PMW335" s="110"/>
      <c r="PMX335" s="110"/>
      <c r="PMY335" s="110"/>
      <c r="PMZ335" s="110"/>
      <c r="PNA335" s="110"/>
      <c r="PNB335" s="110"/>
      <c r="PNC335" s="110"/>
      <c r="PND335" s="110"/>
      <c r="PNE335" s="110"/>
      <c r="PNF335" s="110"/>
      <c r="PNG335" s="110"/>
      <c r="PNH335" s="110"/>
      <c r="PNI335" s="110"/>
      <c r="PNJ335" s="110"/>
      <c r="PNK335" s="110"/>
      <c r="PNL335" s="110"/>
      <c r="PNM335" s="110"/>
      <c r="PNN335" s="110"/>
      <c r="PNO335" s="110"/>
      <c r="PNP335" s="110"/>
      <c r="PNQ335" s="110"/>
      <c r="PNR335" s="110"/>
      <c r="PNS335" s="110"/>
      <c r="PNT335" s="110"/>
      <c r="PNU335" s="110"/>
      <c r="PNV335" s="110"/>
      <c r="PNW335" s="110"/>
      <c r="PNX335" s="110"/>
      <c r="PNY335" s="110"/>
      <c r="PNZ335" s="110"/>
      <c r="POA335" s="110"/>
      <c r="POB335" s="110"/>
      <c r="POC335" s="110"/>
      <c r="POD335" s="110"/>
      <c r="POE335" s="110"/>
      <c r="POF335" s="110"/>
      <c r="POG335" s="110"/>
      <c r="POH335" s="110"/>
      <c r="POI335" s="110"/>
      <c r="POJ335" s="110"/>
      <c r="POK335" s="110"/>
      <c r="POL335" s="110"/>
      <c r="POM335" s="110"/>
      <c r="PON335" s="110"/>
      <c r="POO335" s="110"/>
      <c r="POP335" s="110"/>
      <c r="POQ335" s="110"/>
      <c r="POR335" s="110"/>
      <c r="POS335" s="110"/>
      <c r="POT335" s="110"/>
      <c r="POU335" s="110"/>
      <c r="POV335" s="110"/>
      <c r="POW335" s="110"/>
      <c r="POX335" s="110"/>
      <c r="POY335" s="110"/>
      <c r="POZ335" s="110"/>
      <c r="PPA335" s="110"/>
      <c r="PPB335" s="110"/>
      <c r="PPC335" s="110"/>
      <c r="PPD335" s="110"/>
      <c r="PPE335" s="110"/>
      <c r="PPF335" s="110"/>
      <c r="PPG335" s="110"/>
      <c r="PPH335" s="110"/>
      <c r="PPI335" s="110"/>
      <c r="PPJ335" s="110"/>
      <c r="PPK335" s="110"/>
      <c r="PPL335" s="110"/>
      <c r="PPM335" s="110"/>
      <c r="PPN335" s="110"/>
      <c r="PPO335" s="110"/>
      <c r="PPP335" s="110"/>
      <c r="PPQ335" s="110"/>
      <c r="PPR335" s="110"/>
      <c r="PPS335" s="110"/>
      <c r="PPT335" s="110"/>
      <c r="PPU335" s="110"/>
      <c r="PPV335" s="110"/>
      <c r="PPW335" s="110"/>
      <c r="PPX335" s="110"/>
      <c r="PPY335" s="110"/>
      <c r="PPZ335" s="110"/>
      <c r="PQA335" s="110"/>
      <c r="PQB335" s="110"/>
      <c r="PQC335" s="110"/>
      <c r="PQD335" s="110"/>
      <c r="PQE335" s="110"/>
      <c r="PQF335" s="110"/>
      <c r="PQG335" s="110"/>
      <c r="PQH335" s="110"/>
      <c r="PQI335" s="110"/>
      <c r="PQJ335" s="110"/>
      <c r="PQK335" s="110"/>
      <c r="PQL335" s="110"/>
      <c r="PQM335" s="110"/>
      <c r="PQN335" s="110"/>
      <c r="PQO335" s="110"/>
      <c r="PQP335" s="110"/>
      <c r="PQQ335" s="110"/>
      <c r="PQR335" s="110"/>
      <c r="PQS335" s="110"/>
      <c r="PQT335" s="110"/>
      <c r="PQU335" s="110"/>
      <c r="PQV335" s="110"/>
      <c r="PQW335" s="110"/>
      <c r="PQX335" s="110"/>
      <c r="PQY335" s="110"/>
      <c r="PQZ335" s="110"/>
      <c r="PRA335" s="110"/>
      <c r="PRB335" s="110"/>
      <c r="PRC335" s="110"/>
      <c r="PRD335" s="110"/>
      <c r="PRE335" s="110"/>
      <c r="PRF335" s="110"/>
      <c r="PRG335" s="110"/>
      <c r="PRH335" s="110"/>
      <c r="PRI335" s="110"/>
      <c r="PRJ335" s="110"/>
      <c r="PRK335" s="110"/>
      <c r="PRL335" s="110"/>
      <c r="PRM335" s="110"/>
      <c r="PRN335" s="110"/>
      <c r="PRO335" s="110"/>
      <c r="PRP335" s="110"/>
      <c r="PRQ335" s="110"/>
      <c r="PRR335" s="110"/>
      <c r="PRS335" s="110"/>
      <c r="PRT335" s="110"/>
      <c r="PRU335" s="110"/>
      <c r="PRV335" s="110"/>
      <c r="PRW335" s="110"/>
      <c r="PRX335" s="110"/>
      <c r="PRY335" s="110"/>
      <c r="PRZ335" s="110"/>
      <c r="PSA335" s="110"/>
      <c r="PSB335" s="110"/>
      <c r="PSC335" s="110"/>
      <c r="PSD335" s="110"/>
      <c r="PSE335" s="110"/>
      <c r="PSF335" s="110"/>
      <c r="PSG335" s="110"/>
      <c r="PSH335" s="110"/>
      <c r="PSI335" s="110"/>
      <c r="PSJ335" s="110"/>
      <c r="PSK335" s="110"/>
      <c r="PSL335" s="110"/>
      <c r="PSM335" s="110"/>
      <c r="PSN335" s="110"/>
      <c r="PSO335" s="110"/>
      <c r="PSP335" s="110"/>
      <c r="PSQ335" s="110"/>
      <c r="PSR335" s="110"/>
      <c r="PSS335" s="110"/>
      <c r="PST335" s="110"/>
      <c r="PSU335" s="110"/>
      <c r="PSV335" s="110"/>
      <c r="PSW335" s="110"/>
      <c r="PSX335" s="110"/>
      <c r="PSY335" s="110"/>
      <c r="PSZ335" s="110"/>
      <c r="PTA335" s="110"/>
      <c r="PTB335" s="110"/>
      <c r="PTC335" s="110"/>
      <c r="PTD335" s="110"/>
      <c r="PTE335" s="110"/>
      <c r="PTF335" s="110"/>
      <c r="PTG335" s="110"/>
      <c r="PTH335" s="110"/>
      <c r="PTI335" s="110"/>
      <c r="PTJ335" s="110"/>
      <c r="PTK335" s="110"/>
      <c r="PTL335" s="110"/>
      <c r="PTM335" s="110"/>
      <c r="PTN335" s="110"/>
      <c r="PTO335" s="110"/>
      <c r="PTP335" s="110"/>
      <c r="PTQ335" s="110"/>
      <c r="PTR335" s="110"/>
      <c r="PTS335" s="110"/>
      <c r="PTT335" s="110"/>
      <c r="PTU335" s="110"/>
      <c r="PTV335" s="110"/>
      <c r="PTW335" s="110"/>
      <c r="PTX335" s="110"/>
      <c r="PTY335" s="110"/>
      <c r="PTZ335" s="110"/>
      <c r="PUA335" s="110"/>
      <c r="PUB335" s="110"/>
      <c r="PUC335" s="110"/>
      <c r="PUD335" s="110"/>
      <c r="PUE335" s="110"/>
      <c r="PUF335" s="110"/>
      <c r="PUG335" s="110"/>
      <c r="PUH335" s="110"/>
      <c r="PUI335" s="110"/>
      <c r="PUJ335" s="110"/>
      <c r="PUK335" s="110"/>
      <c r="PUL335" s="110"/>
      <c r="PUM335" s="110"/>
      <c r="PUN335" s="110"/>
      <c r="PUO335" s="110"/>
      <c r="PUP335" s="110"/>
      <c r="PUQ335" s="110"/>
      <c r="PUR335" s="110"/>
      <c r="PUS335" s="110"/>
      <c r="PUT335" s="110"/>
      <c r="PUU335" s="110"/>
      <c r="PUV335" s="110"/>
      <c r="PUW335" s="110"/>
      <c r="PUX335" s="110"/>
      <c r="PUY335" s="110"/>
      <c r="PUZ335" s="110"/>
      <c r="PVA335" s="110"/>
      <c r="PVB335" s="110"/>
      <c r="PVC335" s="110"/>
      <c r="PVD335" s="110"/>
      <c r="PVE335" s="110"/>
      <c r="PVF335" s="110"/>
      <c r="PVG335" s="110"/>
      <c r="PVH335" s="110"/>
      <c r="PVI335" s="110"/>
      <c r="PVJ335" s="110"/>
      <c r="PVK335" s="110"/>
      <c r="PVL335" s="110"/>
      <c r="PVM335" s="110"/>
      <c r="PVN335" s="110"/>
      <c r="PVO335" s="110"/>
      <c r="PVP335" s="110"/>
      <c r="PVQ335" s="110"/>
      <c r="PVR335" s="110"/>
      <c r="PVS335" s="110"/>
      <c r="PVT335" s="110"/>
      <c r="PVU335" s="110"/>
      <c r="PVV335" s="110"/>
      <c r="PVW335" s="110"/>
      <c r="PVX335" s="110"/>
      <c r="PVY335" s="110"/>
      <c r="PVZ335" s="110"/>
      <c r="PWA335" s="110"/>
      <c r="PWB335" s="110"/>
      <c r="PWC335" s="110"/>
      <c r="PWD335" s="110"/>
      <c r="PWE335" s="110"/>
      <c r="PWF335" s="110"/>
      <c r="PWG335" s="110"/>
      <c r="PWH335" s="110"/>
      <c r="PWI335" s="110"/>
      <c r="PWJ335" s="110"/>
      <c r="PWK335" s="110"/>
      <c r="PWL335" s="110"/>
      <c r="PWM335" s="110"/>
      <c r="PWN335" s="110"/>
      <c r="PWO335" s="110"/>
      <c r="PWP335" s="110"/>
      <c r="PWQ335" s="110"/>
      <c r="PWR335" s="110"/>
      <c r="PWS335" s="110"/>
      <c r="PWT335" s="110"/>
      <c r="PWU335" s="110"/>
      <c r="PWV335" s="110"/>
      <c r="PWW335" s="110"/>
      <c r="PWX335" s="110"/>
      <c r="PWY335" s="110"/>
      <c r="PWZ335" s="110"/>
      <c r="PXA335" s="110"/>
      <c r="PXB335" s="110"/>
      <c r="PXC335" s="110"/>
      <c r="PXD335" s="110"/>
      <c r="PXE335" s="110"/>
      <c r="PXF335" s="110"/>
      <c r="PXG335" s="110"/>
      <c r="PXH335" s="110"/>
      <c r="PXI335" s="110"/>
      <c r="PXJ335" s="110"/>
      <c r="PXK335" s="110"/>
      <c r="PXL335" s="110"/>
      <c r="PXM335" s="110"/>
      <c r="PXN335" s="110"/>
      <c r="PXO335" s="110"/>
      <c r="PXP335" s="110"/>
      <c r="PXQ335" s="110"/>
      <c r="PXR335" s="110"/>
      <c r="PXS335" s="110"/>
      <c r="PXT335" s="110"/>
      <c r="PXU335" s="110"/>
      <c r="PXV335" s="110"/>
      <c r="PXW335" s="110"/>
      <c r="PXX335" s="110"/>
      <c r="PXY335" s="110"/>
      <c r="PXZ335" s="110"/>
      <c r="PYA335" s="110"/>
      <c r="PYB335" s="110"/>
      <c r="PYC335" s="110"/>
      <c r="PYD335" s="110"/>
      <c r="PYE335" s="110"/>
      <c r="PYF335" s="110"/>
      <c r="PYG335" s="110"/>
      <c r="PYH335" s="110"/>
      <c r="PYI335" s="110"/>
      <c r="PYJ335" s="110"/>
      <c r="PYK335" s="110"/>
      <c r="PYL335" s="110"/>
      <c r="PYM335" s="110"/>
      <c r="PYN335" s="110"/>
      <c r="PYO335" s="110"/>
      <c r="PYP335" s="110"/>
      <c r="PYQ335" s="110"/>
      <c r="PYR335" s="110"/>
      <c r="PYS335" s="110"/>
      <c r="PYT335" s="110"/>
      <c r="PYU335" s="110"/>
      <c r="PYV335" s="110"/>
      <c r="PYW335" s="110"/>
      <c r="PYX335" s="110"/>
      <c r="PYY335" s="110"/>
      <c r="PYZ335" s="110"/>
      <c r="PZA335" s="110"/>
      <c r="PZB335" s="110"/>
      <c r="PZC335" s="110"/>
      <c r="PZD335" s="110"/>
      <c r="PZE335" s="110"/>
      <c r="PZF335" s="110"/>
      <c r="PZG335" s="110"/>
      <c r="PZH335" s="110"/>
      <c r="PZI335" s="110"/>
      <c r="PZJ335" s="110"/>
      <c r="PZK335" s="110"/>
      <c r="PZL335" s="110"/>
      <c r="PZM335" s="110"/>
      <c r="PZN335" s="110"/>
      <c r="PZO335" s="110"/>
      <c r="PZP335" s="110"/>
      <c r="PZQ335" s="110"/>
      <c r="PZR335" s="110"/>
      <c r="PZS335" s="110"/>
      <c r="PZT335" s="110"/>
      <c r="PZU335" s="110"/>
      <c r="PZV335" s="110"/>
      <c r="PZW335" s="110"/>
      <c r="PZX335" s="110"/>
      <c r="PZY335" s="110"/>
      <c r="PZZ335" s="110"/>
      <c r="QAA335" s="110"/>
      <c r="QAB335" s="110"/>
      <c r="QAC335" s="110"/>
      <c r="QAD335" s="110"/>
      <c r="QAE335" s="110"/>
      <c r="QAF335" s="110"/>
      <c r="QAG335" s="110"/>
      <c r="QAH335" s="110"/>
      <c r="QAI335" s="110"/>
      <c r="QAJ335" s="110"/>
      <c r="QAK335" s="110"/>
      <c r="QAL335" s="110"/>
      <c r="QAM335" s="110"/>
      <c r="QAN335" s="110"/>
      <c r="QAO335" s="110"/>
      <c r="QAP335" s="110"/>
      <c r="QAQ335" s="110"/>
      <c r="QAR335" s="110"/>
      <c r="QAS335" s="110"/>
      <c r="QAT335" s="110"/>
      <c r="QAU335" s="110"/>
      <c r="QAV335" s="110"/>
      <c r="QAW335" s="110"/>
      <c r="QAX335" s="110"/>
      <c r="QAY335" s="110"/>
      <c r="QAZ335" s="110"/>
      <c r="QBA335" s="110"/>
      <c r="QBB335" s="110"/>
      <c r="QBC335" s="110"/>
      <c r="QBD335" s="110"/>
      <c r="QBE335" s="110"/>
      <c r="QBF335" s="110"/>
      <c r="QBG335" s="110"/>
      <c r="QBH335" s="110"/>
      <c r="QBI335" s="110"/>
      <c r="QBJ335" s="110"/>
      <c r="QBK335" s="110"/>
      <c r="QBL335" s="110"/>
      <c r="QBM335" s="110"/>
      <c r="QBN335" s="110"/>
      <c r="QBO335" s="110"/>
      <c r="QBP335" s="110"/>
      <c r="QBQ335" s="110"/>
      <c r="QBR335" s="110"/>
      <c r="QBS335" s="110"/>
      <c r="QBT335" s="110"/>
      <c r="QBU335" s="110"/>
      <c r="QBV335" s="110"/>
      <c r="QBW335" s="110"/>
      <c r="QBX335" s="110"/>
      <c r="QBY335" s="110"/>
      <c r="QBZ335" s="110"/>
      <c r="QCA335" s="110"/>
      <c r="QCB335" s="110"/>
      <c r="QCC335" s="110"/>
      <c r="QCD335" s="110"/>
      <c r="QCE335" s="110"/>
      <c r="QCF335" s="110"/>
      <c r="QCG335" s="110"/>
      <c r="QCH335" s="110"/>
      <c r="QCI335" s="110"/>
      <c r="QCJ335" s="110"/>
      <c r="QCK335" s="110"/>
      <c r="QCL335" s="110"/>
      <c r="QCM335" s="110"/>
      <c r="QCN335" s="110"/>
      <c r="QCO335" s="110"/>
      <c r="QCP335" s="110"/>
      <c r="QCQ335" s="110"/>
      <c r="QCR335" s="110"/>
      <c r="QCS335" s="110"/>
      <c r="QCT335" s="110"/>
      <c r="QCU335" s="110"/>
      <c r="QCV335" s="110"/>
      <c r="QCW335" s="110"/>
      <c r="QCX335" s="110"/>
      <c r="QCY335" s="110"/>
      <c r="QCZ335" s="110"/>
      <c r="QDA335" s="110"/>
      <c r="QDB335" s="110"/>
      <c r="QDC335" s="110"/>
      <c r="QDD335" s="110"/>
      <c r="QDE335" s="110"/>
      <c r="QDF335" s="110"/>
      <c r="QDG335" s="110"/>
      <c r="QDH335" s="110"/>
      <c r="QDI335" s="110"/>
      <c r="QDJ335" s="110"/>
      <c r="QDK335" s="110"/>
      <c r="QDL335" s="110"/>
      <c r="QDM335" s="110"/>
      <c r="QDN335" s="110"/>
      <c r="QDO335" s="110"/>
      <c r="QDP335" s="110"/>
      <c r="QDQ335" s="110"/>
      <c r="QDR335" s="110"/>
      <c r="QDS335" s="110"/>
      <c r="QDT335" s="110"/>
      <c r="QDU335" s="110"/>
      <c r="QDV335" s="110"/>
      <c r="QDW335" s="110"/>
      <c r="QDX335" s="110"/>
      <c r="QDY335" s="110"/>
      <c r="QDZ335" s="110"/>
      <c r="QEA335" s="110"/>
      <c r="QEB335" s="110"/>
      <c r="QEC335" s="110"/>
      <c r="QED335" s="110"/>
      <c r="QEE335" s="110"/>
      <c r="QEF335" s="110"/>
      <c r="QEG335" s="110"/>
      <c r="QEH335" s="110"/>
      <c r="QEI335" s="110"/>
      <c r="QEJ335" s="110"/>
      <c r="QEK335" s="110"/>
      <c r="QEL335" s="110"/>
      <c r="QEM335" s="110"/>
      <c r="QEN335" s="110"/>
      <c r="QEO335" s="110"/>
      <c r="QEP335" s="110"/>
      <c r="QEQ335" s="110"/>
      <c r="QER335" s="110"/>
      <c r="QES335" s="110"/>
      <c r="QET335" s="110"/>
      <c r="QEU335" s="110"/>
      <c r="QEV335" s="110"/>
      <c r="QEW335" s="110"/>
      <c r="QEX335" s="110"/>
      <c r="QEY335" s="110"/>
      <c r="QEZ335" s="110"/>
      <c r="QFA335" s="110"/>
      <c r="QFB335" s="110"/>
      <c r="QFC335" s="110"/>
      <c r="QFD335" s="110"/>
      <c r="QFE335" s="110"/>
      <c r="QFF335" s="110"/>
      <c r="QFG335" s="110"/>
      <c r="QFH335" s="110"/>
      <c r="QFI335" s="110"/>
      <c r="QFJ335" s="110"/>
      <c r="QFK335" s="110"/>
      <c r="QFL335" s="110"/>
      <c r="QFM335" s="110"/>
      <c r="QFN335" s="110"/>
      <c r="QFO335" s="110"/>
      <c r="QFP335" s="110"/>
      <c r="QFQ335" s="110"/>
      <c r="QFR335" s="110"/>
      <c r="QFS335" s="110"/>
      <c r="QFT335" s="110"/>
      <c r="QFU335" s="110"/>
      <c r="QFV335" s="110"/>
      <c r="QFW335" s="110"/>
      <c r="QFX335" s="110"/>
      <c r="QFY335" s="110"/>
      <c r="QFZ335" s="110"/>
      <c r="QGA335" s="110"/>
      <c r="QGB335" s="110"/>
      <c r="QGC335" s="110"/>
      <c r="QGD335" s="110"/>
      <c r="QGE335" s="110"/>
      <c r="QGF335" s="110"/>
      <c r="QGG335" s="110"/>
      <c r="QGH335" s="110"/>
      <c r="QGI335" s="110"/>
      <c r="QGJ335" s="110"/>
      <c r="QGK335" s="110"/>
      <c r="QGL335" s="110"/>
      <c r="QGM335" s="110"/>
      <c r="QGN335" s="110"/>
      <c r="QGO335" s="110"/>
      <c r="QGP335" s="110"/>
      <c r="QGQ335" s="110"/>
      <c r="QGR335" s="110"/>
      <c r="QGS335" s="110"/>
      <c r="QGT335" s="110"/>
      <c r="QGU335" s="110"/>
      <c r="QGV335" s="110"/>
      <c r="QGW335" s="110"/>
      <c r="QGX335" s="110"/>
      <c r="QGY335" s="110"/>
      <c r="QGZ335" s="110"/>
      <c r="QHA335" s="110"/>
      <c r="QHB335" s="110"/>
      <c r="QHC335" s="110"/>
      <c r="QHD335" s="110"/>
      <c r="QHE335" s="110"/>
      <c r="QHF335" s="110"/>
      <c r="QHG335" s="110"/>
      <c r="QHH335" s="110"/>
      <c r="QHI335" s="110"/>
      <c r="QHJ335" s="110"/>
      <c r="QHK335" s="110"/>
      <c r="QHL335" s="110"/>
      <c r="QHM335" s="110"/>
      <c r="QHN335" s="110"/>
      <c r="QHO335" s="110"/>
      <c r="QHP335" s="110"/>
      <c r="QHQ335" s="110"/>
      <c r="QHR335" s="110"/>
      <c r="QHS335" s="110"/>
      <c r="QHT335" s="110"/>
      <c r="QHU335" s="110"/>
      <c r="QHV335" s="110"/>
      <c r="QHW335" s="110"/>
      <c r="QHX335" s="110"/>
      <c r="QHY335" s="110"/>
      <c r="QHZ335" s="110"/>
      <c r="QIA335" s="110"/>
      <c r="QIB335" s="110"/>
      <c r="QIC335" s="110"/>
      <c r="QID335" s="110"/>
      <c r="QIE335" s="110"/>
      <c r="QIF335" s="110"/>
      <c r="QIG335" s="110"/>
      <c r="QIH335" s="110"/>
      <c r="QII335" s="110"/>
      <c r="QIJ335" s="110"/>
      <c r="QIK335" s="110"/>
      <c r="QIL335" s="110"/>
      <c r="QIM335" s="110"/>
      <c r="QIN335" s="110"/>
      <c r="QIO335" s="110"/>
      <c r="QIP335" s="110"/>
      <c r="QIQ335" s="110"/>
      <c r="QIR335" s="110"/>
      <c r="QIS335" s="110"/>
      <c r="QIT335" s="110"/>
      <c r="QIU335" s="110"/>
      <c r="QIV335" s="110"/>
      <c r="QIW335" s="110"/>
      <c r="QIX335" s="110"/>
      <c r="QIY335" s="110"/>
      <c r="QIZ335" s="110"/>
      <c r="QJA335" s="110"/>
      <c r="QJB335" s="110"/>
      <c r="QJC335" s="110"/>
      <c r="QJD335" s="110"/>
      <c r="QJE335" s="110"/>
      <c r="QJF335" s="110"/>
      <c r="QJG335" s="110"/>
      <c r="QJH335" s="110"/>
      <c r="QJI335" s="110"/>
      <c r="QJJ335" s="110"/>
      <c r="QJK335" s="110"/>
      <c r="QJL335" s="110"/>
      <c r="QJM335" s="110"/>
      <c r="QJN335" s="110"/>
      <c r="QJO335" s="110"/>
      <c r="QJP335" s="110"/>
      <c r="QJQ335" s="110"/>
      <c r="QJR335" s="110"/>
      <c r="QJS335" s="110"/>
      <c r="QJT335" s="110"/>
      <c r="QJU335" s="110"/>
      <c r="QJV335" s="110"/>
      <c r="QJW335" s="110"/>
      <c r="QJX335" s="110"/>
      <c r="QJY335" s="110"/>
      <c r="QJZ335" s="110"/>
      <c r="QKA335" s="110"/>
      <c r="QKB335" s="110"/>
      <c r="QKC335" s="110"/>
      <c r="QKD335" s="110"/>
      <c r="QKE335" s="110"/>
      <c r="QKF335" s="110"/>
      <c r="QKG335" s="110"/>
      <c r="QKH335" s="110"/>
      <c r="QKI335" s="110"/>
      <c r="QKJ335" s="110"/>
      <c r="QKK335" s="110"/>
      <c r="QKL335" s="110"/>
      <c r="QKM335" s="110"/>
      <c r="QKN335" s="110"/>
      <c r="QKO335" s="110"/>
      <c r="QKP335" s="110"/>
      <c r="QKQ335" s="110"/>
      <c r="QKR335" s="110"/>
      <c r="QKS335" s="110"/>
      <c r="QKT335" s="110"/>
      <c r="QKU335" s="110"/>
      <c r="QKV335" s="110"/>
      <c r="QKW335" s="110"/>
      <c r="QKX335" s="110"/>
      <c r="QKY335" s="110"/>
      <c r="QKZ335" s="110"/>
      <c r="QLA335" s="110"/>
      <c r="QLB335" s="110"/>
      <c r="QLC335" s="110"/>
      <c r="QLD335" s="110"/>
      <c r="QLE335" s="110"/>
      <c r="QLF335" s="110"/>
      <c r="QLG335" s="110"/>
      <c r="QLH335" s="110"/>
      <c r="QLI335" s="110"/>
      <c r="QLJ335" s="110"/>
      <c r="QLK335" s="110"/>
      <c r="QLL335" s="110"/>
      <c r="QLM335" s="110"/>
      <c r="QLN335" s="110"/>
      <c r="QLO335" s="110"/>
      <c r="QLP335" s="110"/>
      <c r="QLQ335" s="110"/>
      <c r="QLR335" s="110"/>
      <c r="QLS335" s="110"/>
      <c r="QLT335" s="110"/>
      <c r="QLU335" s="110"/>
      <c r="QLV335" s="110"/>
      <c r="QLW335" s="110"/>
      <c r="QLX335" s="110"/>
      <c r="QLY335" s="110"/>
      <c r="QLZ335" s="110"/>
      <c r="QMA335" s="110"/>
      <c r="QMB335" s="110"/>
      <c r="QMC335" s="110"/>
      <c r="QMD335" s="110"/>
      <c r="QME335" s="110"/>
      <c r="QMF335" s="110"/>
      <c r="QMG335" s="110"/>
      <c r="QMH335" s="110"/>
      <c r="QMI335" s="110"/>
      <c r="QMJ335" s="110"/>
      <c r="QMK335" s="110"/>
      <c r="QML335" s="110"/>
      <c r="QMM335" s="110"/>
      <c r="QMN335" s="110"/>
      <c r="QMO335" s="110"/>
      <c r="QMP335" s="110"/>
      <c r="QMQ335" s="110"/>
      <c r="QMR335" s="110"/>
      <c r="QMS335" s="110"/>
      <c r="QMT335" s="110"/>
      <c r="QMU335" s="110"/>
      <c r="QMV335" s="110"/>
      <c r="QMW335" s="110"/>
      <c r="QMX335" s="110"/>
      <c r="QMY335" s="110"/>
      <c r="QMZ335" s="110"/>
      <c r="QNA335" s="110"/>
      <c r="QNB335" s="110"/>
      <c r="QNC335" s="110"/>
      <c r="QND335" s="110"/>
      <c r="QNE335" s="110"/>
      <c r="QNF335" s="110"/>
      <c r="QNG335" s="110"/>
      <c r="QNH335" s="110"/>
      <c r="QNI335" s="110"/>
      <c r="QNJ335" s="110"/>
      <c r="QNK335" s="110"/>
      <c r="QNL335" s="110"/>
      <c r="QNM335" s="110"/>
      <c r="QNN335" s="110"/>
      <c r="QNO335" s="110"/>
      <c r="QNP335" s="110"/>
      <c r="QNQ335" s="110"/>
      <c r="QNR335" s="110"/>
      <c r="QNS335" s="110"/>
      <c r="QNT335" s="110"/>
      <c r="QNU335" s="110"/>
      <c r="QNV335" s="110"/>
      <c r="QNW335" s="110"/>
      <c r="QNX335" s="110"/>
      <c r="QNY335" s="110"/>
      <c r="QNZ335" s="110"/>
      <c r="QOA335" s="110"/>
      <c r="QOB335" s="110"/>
      <c r="QOC335" s="110"/>
      <c r="QOD335" s="110"/>
      <c r="QOE335" s="110"/>
      <c r="QOF335" s="110"/>
      <c r="QOG335" s="110"/>
      <c r="QOH335" s="110"/>
      <c r="QOI335" s="110"/>
      <c r="QOJ335" s="110"/>
      <c r="QOK335" s="110"/>
      <c r="QOL335" s="110"/>
      <c r="QOM335" s="110"/>
      <c r="QON335" s="110"/>
      <c r="QOO335" s="110"/>
      <c r="QOP335" s="110"/>
      <c r="QOQ335" s="110"/>
      <c r="QOR335" s="110"/>
      <c r="QOS335" s="110"/>
      <c r="QOT335" s="110"/>
      <c r="QOU335" s="110"/>
      <c r="QOV335" s="110"/>
      <c r="QOW335" s="110"/>
      <c r="QOX335" s="110"/>
      <c r="QOY335" s="110"/>
      <c r="QOZ335" s="110"/>
      <c r="QPA335" s="110"/>
      <c r="QPB335" s="110"/>
      <c r="QPC335" s="110"/>
      <c r="QPD335" s="110"/>
      <c r="QPE335" s="110"/>
      <c r="QPF335" s="110"/>
      <c r="QPG335" s="110"/>
      <c r="QPH335" s="110"/>
      <c r="QPI335" s="110"/>
      <c r="QPJ335" s="110"/>
      <c r="QPK335" s="110"/>
      <c r="QPL335" s="110"/>
      <c r="QPM335" s="110"/>
      <c r="QPN335" s="110"/>
      <c r="QPO335" s="110"/>
      <c r="QPP335" s="110"/>
      <c r="QPQ335" s="110"/>
      <c r="QPR335" s="110"/>
      <c r="QPS335" s="110"/>
      <c r="QPT335" s="110"/>
      <c r="QPU335" s="110"/>
      <c r="QPV335" s="110"/>
      <c r="QPW335" s="110"/>
      <c r="QPX335" s="110"/>
      <c r="QPY335" s="110"/>
      <c r="QPZ335" s="110"/>
      <c r="QQA335" s="110"/>
      <c r="QQB335" s="110"/>
      <c r="QQC335" s="110"/>
      <c r="QQD335" s="110"/>
      <c r="QQE335" s="110"/>
      <c r="QQF335" s="110"/>
      <c r="QQG335" s="110"/>
      <c r="QQH335" s="110"/>
      <c r="QQI335" s="110"/>
      <c r="QQJ335" s="110"/>
      <c r="QQK335" s="110"/>
      <c r="QQL335" s="110"/>
      <c r="QQM335" s="110"/>
      <c r="QQN335" s="110"/>
      <c r="QQO335" s="110"/>
      <c r="QQP335" s="110"/>
      <c r="QQQ335" s="110"/>
      <c r="QQR335" s="110"/>
      <c r="QQS335" s="110"/>
      <c r="QQT335" s="110"/>
      <c r="QQU335" s="110"/>
      <c r="QQV335" s="110"/>
      <c r="QQW335" s="110"/>
      <c r="QQX335" s="110"/>
      <c r="QQY335" s="110"/>
      <c r="QQZ335" s="110"/>
      <c r="QRA335" s="110"/>
      <c r="QRB335" s="110"/>
      <c r="QRC335" s="110"/>
      <c r="QRD335" s="110"/>
      <c r="QRE335" s="110"/>
      <c r="QRF335" s="110"/>
      <c r="QRG335" s="110"/>
      <c r="QRH335" s="110"/>
      <c r="QRI335" s="110"/>
      <c r="QRJ335" s="110"/>
      <c r="QRK335" s="110"/>
      <c r="QRL335" s="110"/>
      <c r="QRM335" s="110"/>
      <c r="QRN335" s="110"/>
      <c r="QRO335" s="110"/>
      <c r="QRP335" s="110"/>
      <c r="QRQ335" s="110"/>
      <c r="QRR335" s="110"/>
      <c r="QRS335" s="110"/>
      <c r="QRT335" s="110"/>
      <c r="QRU335" s="110"/>
      <c r="QRV335" s="110"/>
      <c r="QRW335" s="110"/>
      <c r="QRX335" s="110"/>
      <c r="QRY335" s="110"/>
      <c r="QRZ335" s="110"/>
      <c r="QSA335" s="110"/>
      <c r="QSB335" s="110"/>
      <c r="QSC335" s="110"/>
      <c r="QSD335" s="110"/>
      <c r="QSE335" s="110"/>
      <c r="QSF335" s="110"/>
      <c r="QSG335" s="110"/>
      <c r="QSH335" s="110"/>
      <c r="QSI335" s="110"/>
      <c r="QSJ335" s="110"/>
      <c r="QSK335" s="110"/>
      <c r="QSL335" s="110"/>
      <c r="QSM335" s="110"/>
      <c r="QSN335" s="110"/>
      <c r="QSO335" s="110"/>
      <c r="QSP335" s="110"/>
      <c r="QSQ335" s="110"/>
      <c r="QSR335" s="110"/>
      <c r="QSS335" s="110"/>
      <c r="QST335" s="110"/>
      <c r="QSU335" s="110"/>
      <c r="QSV335" s="110"/>
      <c r="QSW335" s="110"/>
      <c r="QSX335" s="110"/>
      <c r="QSY335" s="110"/>
      <c r="QSZ335" s="110"/>
      <c r="QTA335" s="110"/>
      <c r="QTB335" s="110"/>
      <c r="QTC335" s="110"/>
      <c r="QTD335" s="110"/>
      <c r="QTE335" s="110"/>
      <c r="QTF335" s="110"/>
      <c r="QTG335" s="110"/>
      <c r="QTH335" s="110"/>
      <c r="QTI335" s="110"/>
      <c r="QTJ335" s="110"/>
      <c r="QTK335" s="110"/>
      <c r="QTL335" s="110"/>
      <c r="QTM335" s="110"/>
      <c r="QTN335" s="110"/>
      <c r="QTO335" s="110"/>
      <c r="QTP335" s="110"/>
      <c r="QTQ335" s="110"/>
      <c r="QTR335" s="110"/>
      <c r="QTS335" s="110"/>
      <c r="QTT335" s="110"/>
      <c r="QTU335" s="110"/>
      <c r="QTV335" s="110"/>
      <c r="QTW335" s="110"/>
      <c r="QTX335" s="110"/>
      <c r="QTY335" s="110"/>
      <c r="QTZ335" s="110"/>
      <c r="QUA335" s="110"/>
      <c r="QUB335" s="110"/>
      <c r="QUC335" s="110"/>
      <c r="QUD335" s="110"/>
      <c r="QUE335" s="110"/>
      <c r="QUF335" s="110"/>
      <c r="QUG335" s="110"/>
      <c r="QUH335" s="110"/>
      <c r="QUI335" s="110"/>
      <c r="QUJ335" s="110"/>
      <c r="QUK335" s="110"/>
      <c r="QUL335" s="110"/>
      <c r="QUM335" s="110"/>
      <c r="QUN335" s="110"/>
      <c r="QUO335" s="110"/>
      <c r="QUP335" s="110"/>
      <c r="QUQ335" s="110"/>
      <c r="QUR335" s="110"/>
      <c r="QUS335" s="110"/>
      <c r="QUT335" s="110"/>
      <c r="QUU335" s="110"/>
      <c r="QUV335" s="110"/>
      <c r="QUW335" s="110"/>
      <c r="QUX335" s="110"/>
      <c r="QUY335" s="110"/>
      <c r="QUZ335" s="110"/>
      <c r="QVA335" s="110"/>
      <c r="QVB335" s="110"/>
      <c r="QVC335" s="110"/>
      <c r="QVD335" s="110"/>
      <c r="QVE335" s="110"/>
      <c r="QVF335" s="110"/>
      <c r="QVG335" s="110"/>
      <c r="QVH335" s="110"/>
      <c r="QVI335" s="110"/>
      <c r="QVJ335" s="110"/>
      <c r="QVK335" s="110"/>
      <c r="QVL335" s="110"/>
      <c r="QVM335" s="110"/>
      <c r="QVN335" s="110"/>
      <c r="QVO335" s="110"/>
      <c r="QVP335" s="110"/>
      <c r="QVQ335" s="110"/>
      <c r="QVR335" s="110"/>
      <c r="QVS335" s="110"/>
      <c r="QVT335" s="110"/>
      <c r="QVU335" s="110"/>
      <c r="QVV335" s="110"/>
      <c r="QVW335" s="110"/>
      <c r="QVX335" s="110"/>
      <c r="QVY335" s="110"/>
      <c r="QVZ335" s="110"/>
      <c r="QWA335" s="110"/>
      <c r="QWB335" s="110"/>
      <c r="QWC335" s="110"/>
      <c r="QWD335" s="110"/>
      <c r="QWE335" s="110"/>
      <c r="QWF335" s="110"/>
      <c r="QWG335" s="110"/>
      <c r="QWH335" s="110"/>
      <c r="QWI335" s="110"/>
      <c r="QWJ335" s="110"/>
      <c r="QWK335" s="110"/>
      <c r="QWL335" s="110"/>
      <c r="QWM335" s="110"/>
      <c r="QWN335" s="110"/>
      <c r="QWO335" s="110"/>
      <c r="QWP335" s="110"/>
      <c r="QWQ335" s="110"/>
      <c r="QWR335" s="110"/>
      <c r="QWS335" s="110"/>
      <c r="QWT335" s="110"/>
      <c r="QWU335" s="110"/>
      <c r="QWV335" s="110"/>
      <c r="QWW335" s="110"/>
      <c r="QWX335" s="110"/>
      <c r="QWY335" s="110"/>
      <c r="QWZ335" s="110"/>
      <c r="QXA335" s="110"/>
      <c r="QXB335" s="110"/>
      <c r="QXC335" s="110"/>
      <c r="QXD335" s="110"/>
      <c r="QXE335" s="110"/>
      <c r="QXF335" s="110"/>
      <c r="QXG335" s="110"/>
      <c r="QXH335" s="110"/>
      <c r="QXI335" s="110"/>
      <c r="QXJ335" s="110"/>
      <c r="QXK335" s="110"/>
      <c r="QXL335" s="110"/>
      <c r="QXM335" s="110"/>
      <c r="QXN335" s="110"/>
      <c r="QXO335" s="110"/>
      <c r="QXP335" s="110"/>
      <c r="QXQ335" s="110"/>
      <c r="QXR335" s="110"/>
      <c r="QXS335" s="110"/>
      <c r="QXT335" s="110"/>
      <c r="QXU335" s="110"/>
      <c r="QXV335" s="110"/>
      <c r="QXW335" s="110"/>
      <c r="QXX335" s="110"/>
      <c r="QXY335" s="110"/>
      <c r="QXZ335" s="110"/>
      <c r="QYA335" s="110"/>
      <c r="QYB335" s="110"/>
      <c r="QYC335" s="110"/>
      <c r="QYD335" s="110"/>
      <c r="QYE335" s="110"/>
      <c r="QYF335" s="110"/>
      <c r="QYG335" s="110"/>
      <c r="QYH335" s="110"/>
      <c r="QYI335" s="110"/>
      <c r="QYJ335" s="110"/>
      <c r="QYK335" s="110"/>
      <c r="QYL335" s="110"/>
      <c r="QYM335" s="110"/>
      <c r="QYN335" s="110"/>
      <c r="QYO335" s="110"/>
      <c r="QYP335" s="110"/>
      <c r="QYQ335" s="110"/>
      <c r="QYR335" s="110"/>
      <c r="QYS335" s="110"/>
      <c r="QYT335" s="110"/>
      <c r="QYU335" s="110"/>
      <c r="QYV335" s="110"/>
      <c r="QYW335" s="110"/>
      <c r="QYX335" s="110"/>
      <c r="QYY335" s="110"/>
      <c r="QYZ335" s="110"/>
      <c r="QZA335" s="110"/>
      <c r="QZB335" s="110"/>
      <c r="QZC335" s="110"/>
      <c r="QZD335" s="110"/>
      <c r="QZE335" s="110"/>
      <c r="QZF335" s="110"/>
      <c r="QZG335" s="110"/>
      <c r="QZH335" s="110"/>
      <c r="QZI335" s="110"/>
      <c r="QZJ335" s="110"/>
      <c r="QZK335" s="110"/>
      <c r="QZL335" s="110"/>
      <c r="QZM335" s="110"/>
      <c r="QZN335" s="110"/>
      <c r="QZO335" s="110"/>
      <c r="QZP335" s="110"/>
      <c r="QZQ335" s="110"/>
      <c r="QZR335" s="110"/>
      <c r="QZS335" s="110"/>
      <c r="QZT335" s="110"/>
      <c r="QZU335" s="110"/>
      <c r="QZV335" s="110"/>
      <c r="QZW335" s="110"/>
      <c r="QZX335" s="110"/>
      <c r="QZY335" s="110"/>
      <c r="QZZ335" s="110"/>
      <c r="RAA335" s="110"/>
      <c r="RAB335" s="110"/>
      <c r="RAC335" s="110"/>
      <c r="RAD335" s="110"/>
      <c r="RAE335" s="110"/>
      <c r="RAF335" s="110"/>
      <c r="RAG335" s="110"/>
      <c r="RAH335" s="110"/>
      <c r="RAI335" s="110"/>
      <c r="RAJ335" s="110"/>
      <c r="RAK335" s="110"/>
      <c r="RAL335" s="110"/>
      <c r="RAM335" s="110"/>
      <c r="RAN335" s="110"/>
      <c r="RAO335" s="110"/>
      <c r="RAP335" s="110"/>
      <c r="RAQ335" s="110"/>
      <c r="RAR335" s="110"/>
      <c r="RAS335" s="110"/>
      <c r="RAT335" s="110"/>
      <c r="RAU335" s="110"/>
      <c r="RAV335" s="110"/>
      <c r="RAW335" s="110"/>
      <c r="RAX335" s="110"/>
      <c r="RAY335" s="110"/>
      <c r="RAZ335" s="110"/>
      <c r="RBA335" s="110"/>
      <c r="RBB335" s="110"/>
      <c r="RBC335" s="110"/>
      <c r="RBD335" s="110"/>
      <c r="RBE335" s="110"/>
      <c r="RBF335" s="110"/>
      <c r="RBG335" s="110"/>
      <c r="RBH335" s="110"/>
      <c r="RBI335" s="110"/>
      <c r="RBJ335" s="110"/>
      <c r="RBK335" s="110"/>
      <c r="RBL335" s="110"/>
      <c r="RBM335" s="110"/>
      <c r="RBN335" s="110"/>
      <c r="RBO335" s="110"/>
      <c r="RBP335" s="110"/>
      <c r="RBQ335" s="110"/>
      <c r="RBR335" s="110"/>
      <c r="RBS335" s="110"/>
      <c r="RBT335" s="110"/>
      <c r="RBU335" s="110"/>
      <c r="RBV335" s="110"/>
      <c r="RBW335" s="110"/>
      <c r="RBX335" s="110"/>
      <c r="RBY335" s="110"/>
      <c r="RBZ335" s="110"/>
      <c r="RCA335" s="110"/>
      <c r="RCB335" s="110"/>
      <c r="RCC335" s="110"/>
      <c r="RCD335" s="110"/>
      <c r="RCE335" s="110"/>
      <c r="RCF335" s="110"/>
      <c r="RCG335" s="110"/>
      <c r="RCH335" s="110"/>
      <c r="RCI335" s="110"/>
      <c r="RCJ335" s="110"/>
      <c r="RCK335" s="110"/>
      <c r="RCL335" s="110"/>
      <c r="RCM335" s="110"/>
      <c r="RCN335" s="110"/>
      <c r="RCO335" s="110"/>
      <c r="RCP335" s="110"/>
      <c r="RCQ335" s="110"/>
      <c r="RCR335" s="110"/>
      <c r="RCS335" s="110"/>
      <c r="RCT335" s="110"/>
      <c r="RCU335" s="110"/>
      <c r="RCV335" s="110"/>
      <c r="RCW335" s="110"/>
      <c r="RCX335" s="110"/>
      <c r="RCY335" s="110"/>
      <c r="RCZ335" s="110"/>
      <c r="RDA335" s="110"/>
      <c r="RDB335" s="110"/>
      <c r="RDC335" s="110"/>
      <c r="RDD335" s="110"/>
      <c r="RDE335" s="110"/>
      <c r="RDF335" s="110"/>
      <c r="RDG335" s="110"/>
      <c r="RDH335" s="110"/>
      <c r="RDI335" s="110"/>
      <c r="RDJ335" s="110"/>
      <c r="RDK335" s="110"/>
      <c r="RDL335" s="110"/>
      <c r="RDM335" s="110"/>
      <c r="RDN335" s="110"/>
      <c r="RDO335" s="110"/>
      <c r="RDP335" s="110"/>
      <c r="RDQ335" s="110"/>
      <c r="RDR335" s="110"/>
      <c r="RDS335" s="110"/>
      <c r="RDT335" s="110"/>
      <c r="RDU335" s="110"/>
      <c r="RDV335" s="110"/>
      <c r="RDW335" s="110"/>
      <c r="RDX335" s="110"/>
      <c r="RDY335" s="110"/>
      <c r="RDZ335" s="110"/>
      <c r="REA335" s="110"/>
      <c r="REB335" s="110"/>
      <c r="REC335" s="110"/>
      <c r="RED335" s="110"/>
      <c r="REE335" s="110"/>
      <c r="REF335" s="110"/>
      <c r="REG335" s="110"/>
      <c r="REH335" s="110"/>
      <c r="REI335" s="110"/>
      <c r="REJ335" s="110"/>
      <c r="REK335" s="110"/>
      <c r="REL335" s="110"/>
      <c r="REM335" s="110"/>
      <c r="REN335" s="110"/>
      <c r="REO335" s="110"/>
      <c r="REP335" s="110"/>
      <c r="REQ335" s="110"/>
      <c r="RER335" s="110"/>
      <c r="RES335" s="110"/>
      <c r="RET335" s="110"/>
      <c r="REU335" s="110"/>
      <c r="REV335" s="110"/>
      <c r="REW335" s="110"/>
      <c r="REX335" s="110"/>
      <c r="REY335" s="110"/>
      <c r="REZ335" s="110"/>
      <c r="RFA335" s="110"/>
      <c r="RFB335" s="110"/>
      <c r="RFC335" s="110"/>
      <c r="RFD335" s="110"/>
      <c r="RFE335" s="110"/>
      <c r="RFF335" s="110"/>
      <c r="RFG335" s="110"/>
      <c r="RFH335" s="110"/>
      <c r="RFI335" s="110"/>
      <c r="RFJ335" s="110"/>
      <c r="RFK335" s="110"/>
      <c r="RFL335" s="110"/>
      <c r="RFM335" s="110"/>
      <c r="RFN335" s="110"/>
      <c r="RFO335" s="110"/>
      <c r="RFP335" s="110"/>
      <c r="RFQ335" s="110"/>
      <c r="RFR335" s="110"/>
      <c r="RFS335" s="110"/>
      <c r="RFT335" s="110"/>
      <c r="RFU335" s="110"/>
      <c r="RFV335" s="110"/>
      <c r="RFW335" s="110"/>
      <c r="RFX335" s="110"/>
      <c r="RFY335" s="110"/>
      <c r="RFZ335" s="110"/>
      <c r="RGA335" s="110"/>
      <c r="RGB335" s="110"/>
      <c r="RGC335" s="110"/>
      <c r="RGD335" s="110"/>
      <c r="RGE335" s="110"/>
      <c r="RGF335" s="110"/>
      <c r="RGG335" s="110"/>
      <c r="RGH335" s="110"/>
      <c r="RGI335" s="110"/>
      <c r="RGJ335" s="110"/>
      <c r="RGK335" s="110"/>
      <c r="RGL335" s="110"/>
      <c r="RGM335" s="110"/>
      <c r="RGN335" s="110"/>
      <c r="RGO335" s="110"/>
      <c r="RGP335" s="110"/>
      <c r="RGQ335" s="110"/>
      <c r="RGR335" s="110"/>
      <c r="RGS335" s="110"/>
      <c r="RGT335" s="110"/>
      <c r="RGU335" s="110"/>
      <c r="RGV335" s="110"/>
      <c r="RGW335" s="110"/>
      <c r="RGX335" s="110"/>
      <c r="RGY335" s="110"/>
      <c r="RGZ335" s="110"/>
      <c r="RHA335" s="110"/>
      <c r="RHB335" s="110"/>
      <c r="RHC335" s="110"/>
      <c r="RHD335" s="110"/>
      <c r="RHE335" s="110"/>
      <c r="RHF335" s="110"/>
      <c r="RHG335" s="110"/>
      <c r="RHH335" s="110"/>
      <c r="RHI335" s="110"/>
      <c r="RHJ335" s="110"/>
      <c r="RHK335" s="110"/>
      <c r="RHL335" s="110"/>
      <c r="RHM335" s="110"/>
      <c r="RHN335" s="110"/>
      <c r="RHO335" s="110"/>
      <c r="RHP335" s="110"/>
      <c r="RHQ335" s="110"/>
      <c r="RHR335" s="110"/>
      <c r="RHS335" s="110"/>
      <c r="RHT335" s="110"/>
      <c r="RHU335" s="110"/>
      <c r="RHV335" s="110"/>
      <c r="RHW335" s="110"/>
      <c r="RHX335" s="110"/>
      <c r="RHY335" s="110"/>
      <c r="RHZ335" s="110"/>
      <c r="RIA335" s="110"/>
      <c r="RIB335" s="110"/>
      <c r="RIC335" s="110"/>
      <c r="RID335" s="110"/>
      <c r="RIE335" s="110"/>
      <c r="RIF335" s="110"/>
      <c r="RIG335" s="110"/>
      <c r="RIH335" s="110"/>
      <c r="RII335" s="110"/>
      <c r="RIJ335" s="110"/>
      <c r="RIK335" s="110"/>
      <c r="RIL335" s="110"/>
      <c r="RIM335" s="110"/>
      <c r="RIN335" s="110"/>
      <c r="RIO335" s="110"/>
      <c r="RIP335" s="110"/>
      <c r="RIQ335" s="110"/>
      <c r="RIR335" s="110"/>
      <c r="RIS335" s="110"/>
      <c r="RIT335" s="110"/>
      <c r="RIU335" s="110"/>
      <c r="RIV335" s="110"/>
      <c r="RIW335" s="110"/>
      <c r="RIX335" s="110"/>
      <c r="RIY335" s="110"/>
      <c r="RIZ335" s="110"/>
      <c r="RJA335" s="110"/>
      <c r="RJB335" s="110"/>
      <c r="RJC335" s="110"/>
      <c r="RJD335" s="110"/>
      <c r="RJE335" s="110"/>
      <c r="RJF335" s="110"/>
      <c r="RJG335" s="110"/>
      <c r="RJH335" s="110"/>
      <c r="RJI335" s="110"/>
      <c r="RJJ335" s="110"/>
      <c r="RJK335" s="110"/>
      <c r="RJL335" s="110"/>
      <c r="RJM335" s="110"/>
      <c r="RJN335" s="110"/>
      <c r="RJO335" s="110"/>
      <c r="RJP335" s="110"/>
      <c r="RJQ335" s="110"/>
      <c r="RJR335" s="110"/>
      <c r="RJS335" s="110"/>
      <c r="RJT335" s="110"/>
      <c r="RJU335" s="110"/>
      <c r="RJV335" s="110"/>
      <c r="RJW335" s="110"/>
      <c r="RJX335" s="110"/>
      <c r="RJY335" s="110"/>
      <c r="RJZ335" s="110"/>
      <c r="RKA335" s="110"/>
      <c r="RKB335" s="110"/>
      <c r="RKC335" s="110"/>
      <c r="RKD335" s="110"/>
      <c r="RKE335" s="110"/>
      <c r="RKF335" s="110"/>
      <c r="RKG335" s="110"/>
      <c r="RKH335" s="110"/>
      <c r="RKI335" s="110"/>
      <c r="RKJ335" s="110"/>
      <c r="RKK335" s="110"/>
      <c r="RKL335" s="110"/>
      <c r="RKM335" s="110"/>
      <c r="RKN335" s="110"/>
      <c r="RKO335" s="110"/>
      <c r="RKP335" s="110"/>
      <c r="RKQ335" s="110"/>
      <c r="RKR335" s="110"/>
      <c r="RKS335" s="110"/>
      <c r="RKT335" s="110"/>
      <c r="RKU335" s="110"/>
      <c r="RKV335" s="110"/>
      <c r="RKW335" s="110"/>
      <c r="RKX335" s="110"/>
      <c r="RKY335" s="110"/>
      <c r="RKZ335" s="110"/>
      <c r="RLA335" s="110"/>
      <c r="RLB335" s="110"/>
      <c r="RLC335" s="110"/>
      <c r="RLD335" s="110"/>
      <c r="RLE335" s="110"/>
      <c r="RLF335" s="110"/>
      <c r="RLG335" s="110"/>
      <c r="RLH335" s="110"/>
      <c r="RLI335" s="110"/>
      <c r="RLJ335" s="110"/>
      <c r="RLK335" s="110"/>
      <c r="RLL335" s="110"/>
      <c r="RLM335" s="110"/>
      <c r="RLN335" s="110"/>
      <c r="RLO335" s="110"/>
      <c r="RLP335" s="110"/>
      <c r="RLQ335" s="110"/>
      <c r="RLR335" s="110"/>
      <c r="RLS335" s="110"/>
      <c r="RLT335" s="110"/>
      <c r="RLU335" s="110"/>
      <c r="RLV335" s="110"/>
      <c r="RLW335" s="110"/>
      <c r="RLX335" s="110"/>
      <c r="RLY335" s="110"/>
      <c r="RLZ335" s="110"/>
      <c r="RMA335" s="110"/>
      <c r="RMB335" s="110"/>
      <c r="RMC335" s="110"/>
      <c r="RMD335" s="110"/>
      <c r="RME335" s="110"/>
      <c r="RMF335" s="110"/>
      <c r="RMG335" s="110"/>
      <c r="RMH335" s="110"/>
      <c r="RMI335" s="110"/>
      <c r="RMJ335" s="110"/>
      <c r="RMK335" s="110"/>
      <c r="RML335" s="110"/>
      <c r="RMM335" s="110"/>
      <c r="RMN335" s="110"/>
      <c r="RMO335" s="110"/>
      <c r="RMP335" s="110"/>
      <c r="RMQ335" s="110"/>
      <c r="RMR335" s="110"/>
      <c r="RMS335" s="110"/>
      <c r="RMT335" s="110"/>
      <c r="RMU335" s="110"/>
      <c r="RMV335" s="110"/>
      <c r="RMW335" s="110"/>
      <c r="RMX335" s="110"/>
      <c r="RMY335" s="110"/>
      <c r="RMZ335" s="110"/>
      <c r="RNA335" s="110"/>
      <c r="RNB335" s="110"/>
      <c r="RNC335" s="110"/>
      <c r="RND335" s="110"/>
      <c r="RNE335" s="110"/>
      <c r="RNF335" s="110"/>
      <c r="RNG335" s="110"/>
      <c r="RNH335" s="110"/>
      <c r="RNI335" s="110"/>
      <c r="RNJ335" s="110"/>
      <c r="RNK335" s="110"/>
      <c r="RNL335" s="110"/>
      <c r="RNM335" s="110"/>
      <c r="RNN335" s="110"/>
      <c r="RNO335" s="110"/>
      <c r="RNP335" s="110"/>
      <c r="RNQ335" s="110"/>
      <c r="RNR335" s="110"/>
      <c r="RNS335" s="110"/>
      <c r="RNT335" s="110"/>
      <c r="RNU335" s="110"/>
      <c r="RNV335" s="110"/>
      <c r="RNW335" s="110"/>
      <c r="RNX335" s="110"/>
      <c r="RNY335" s="110"/>
      <c r="RNZ335" s="110"/>
      <c r="ROA335" s="110"/>
      <c r="ROB335" s="110"/>
      <c r="ROC335" s="110"/>
      <c r="ROD335" s="110"/>
      <c r="ROE335" s="110"/>
      <c r="ROF335" s="110"/>
      <c r="ROG335" s="110"/>
      <c r="ROH335" s="110"/>
      <c r="ROI335" s="110"/>
      <c r="ROJ335" s="110"/>
      <c r="ROK335" s="110"/>
      <c r="ROL335" s="110"/>
      <c r="ROM335" s="110"/>
      <c r="RON335" s="110"/>
      <c r="ROO335" s="110"/>
      <c r="ROP335" s="110"/>
      <c r="ROQ335" s="110"/>
      <c r="ROR335" s="110"/>
      <c r="ROS335" s="110"/>
      <c r="ROT335" s="110"/>
      <c r="ROU335" s="110"/>
      <c r="ROV335" s="110"/>
      <c r="ROW335" s="110"/>
      <c r="ROX335" s="110"/>
      <c r="ROY335" s="110"/>
      <c r="ROZ335" s="110"/>
      <c r="RPA335" s="110"/>
      <c r="RPB335" s="110"/>
      <c r="RPC335" s="110"/>
      <c r="RPD335" s="110"/>
      <c r="RPE335" s="110"/>
      <c r="RPF335" s="110"/>
      <c r="RPG335" s="110"/>
      <c r="RPH335" s="110"/>
      <c r="RPI335" s="110"/>
      <c r="RPJ335" s="110"/>
      <c r="RPK335" s="110"/>
      <c r="RPL335" s="110"/>
      <c r="RPM335" s="110"/>
      <c r="RPN335" s="110"/>
      <c r="RPO335" s="110"/>
      <c r="RPP335" s="110"/>
      <c r="RPQ335" s="110"/>
      <c r="RPR335" s="110"/>
      <c r="RPS335" s="110"/>
      <c r="RPT335" s="110"/>
      <c r="RPU335" s="110"/>
      <c r="RPV335" s="110"/>
      <c r="RPW335" s="110"/>
      <c r="RPX335" s="110"/>
      <c r="RPY335" s="110"/>
      <c r="RPZ335" s="110"/>
      <c r="RQA335" s="110"/>
      <c r="RQB335" s="110"/>
      <c r="RQC335" s="110"/>
      <c r="RQD335" s="110"/>
      <c r="RQE335" s="110"/>
      <c r="RQF335" s="110"/>
      <c r="RQG335" s="110"/>
      <c r="RQH335" s="110"/>
      <c r="RQI335" s="110"/>
      <c r="RQJ335" s="110"/>
      <c r="RQK335" s="110"/>
      <c r="RQL335" s="110"/>
      <c r="RQM335" s="110"/>
      <c r="RQN335" s="110"/>
      <c r="RQO335" s="110"/>
      <c r="RQP335" s="110"/>
      <c r="RQQ335" s="110"/>
      <c r="RQR335" s="110"/>
      <c r="RQS335" s="110"/>
      <c r="RQT335" s="110"/>
      <c r="RQU335" s="110"/>
      <c r="RQV335" s="110"/>
      <c r="RQW335" s="110"/>
      <c r="RQX335" s="110"/>
      <c r="RQY335" s="110"/>
      <c r="RQZ335" s="110"/>
      <c r="RRA335" s="110"/>
      <c r="RRB335" s="110"/>
      <c r="RRC335" s="110"/>
      <c r="RRD335" s="110"/>
      <c r="RRE335" s="110"/>
      <c r="RRF335" s="110"/>
      <c r="RRG335" s="110"/>
      <c r="RRH335" s="110"/>
      <c r="RRI335" s="110"/>
      <c r="RRJ335" s="110"/>
      <c r="RRK335" s="110"/>
      <c r="RRL335" s="110"/>
      <c r="RRM335" s="110"/>
      <c r="RRN335" s="110"/>
      <c r="RRO335" s="110"/>
      <c r="RRP335" s="110"/>
      <c r="RRQ335" s="110"/>
      <c r="RRR335" s="110"/>
      <c r="RRS335" s="110"/>
      <c r="RRT335" s="110"/>
      <c r="RRU335" s="110"/>
      <c r="RRV335" s="110"/>
      <c r="RRW335" s="110"/>
      <c r="RRX335" s="110"/>
      <c r="RRY335" s="110"/>
      <c r="RRZ335" s="110"/>
      <c r="RSA335" s="110"/>
      <c r="RSB335" s="110"/>
      <c r="RSC335" s="110"/>
      <c r="RSD335" s="110"/>
      <c r="RSE335" s="110"/>
      <c r="RSF335" s="110"/>
      <c r="RSG335" s="110"/>
      <c r="RSH335" s="110"/>
      <c r="RSI335" s="110"/>
      <c r="RSJ335" s="110"/>
      <c r="RSK335" s="110"/>
      <c r="RSL335" s="110"/>
      <c r="RSM335" s="110"/>
      <c r="RSN335" s="110"/>
      <c r="RSO335" s="110"/>
      <c r="RSP335" s="110"/>
      <c r="RSQ335" s="110"/>
      <c r="RSR335" s="110"/>
      <c r="RSS335" s="110"/>
      <c r="RST335" s="110"/>
      <c r="RSU335" s="110"/>
      <c r="RSV335" s="110"/>
      <c r="RSW335" s="110"/>
      <c r="RSX335" s="110"/>
      <c r="RSY335" s="110"/>
      <c r="RSZ335" s="110"/>
      <c r="RTA335" s="110"/>
      <c r="RTB335" s="110"/>
      <c r="RTC335" s="110"/>
      <c r="RTD335" s="110"/>
      <c r="RTE335" s="110"/>
      <c r="RTF335" s="110"/>
      <c r="RTG335" s="110"/>
      <c r="RTH335" s="110"/>
      <c r="RTI335" s="110"/>
      <c r="RTJ335" s="110"/>
      <c r="RTK335" s="110"/>
      <c r="RTL335" s="110"/>
      <c r="RTM335" s="110"/>
      <c r="RTN335" s="110"/>
      <c r="RTO335" s="110"/>
      <c r="RTP335" s="110"/>
      <c r="RTQ335" s="110"/>
      <c r="RTR335" s="110"/>
      <c r="RTS335" s="110"/>
      <c r="RTT335" s="110"/>
      <c r="RTU335" s="110"/>
      <c r="RTV335" s="110"/>
      <c r="RTW335" s="110"/>
      <c r="RTX335" s="110"/>
      <c r="RTY335" s="110"/>
      <c r="RTZ335" s="110"/>
      <c r="RUA335" s="110"/>
      <c r="RUB335" s="110"/>
      <c r="RUC335" s="110"/>
      <c r="RUD335" s="110"/>
      <c r="RUE335" s="110"/>
      <c r="RUF335" s="110"/>
      <c r="RUG335" s="110"/>
      <c r="RUH335" s="110"/>
      <c r="RUI335" s="110"/>
      <c r="RUJ335" s="110"/>
      <c r="RUK335" s="110"/>
      <c r="RUL335" s="110"/>
      <c r="RUM335" s="110"/>
      <c r="RUN335" s="110"/>
      <c r="RUO335" s="110"/>
      <c r="RUP335" s="110"/>
      <c r="RUQ335" s="110"/>
      <c r="RUR335" s="110"/>
      <c r="RUS335" s="110"/>
      <c r="RUT335" s="110"/>
      <c r="RUU335" s="110"/>
      <c r="RUV335" s="110"/>
      <c r="RUW335" s="110"/>
      <c r="RUX335" s="110"/>
      <c r="RUY335" s="110"/>
      <c r="RUZ335" s="110"/>
      <c r="RVA335" s="110"/>
      <c r="RVB335" s="110"/>
      <c r="RVC335" s="110"/>
      <c r="RVD335" s="110"/>
      <c r="RVE335" s="110"/>
      <c r="RVF335" s="110"/>
      <c r="RVG335" s="110"/>
      <c r="RVH335" s="110"/>
      <c r="RVI335" s="110"/>
      <c r="RVJ335" s="110"/>
      <c r="RVK335" s="110"/>
      <c r="RVL335" s="110"/>
      <c r="RVM335" s="110"/>
      <c r="RVN335" s="110"/>
      <c r="RVO335" s="110"/>
      <c r="RVP335" s="110"/>
      <c r="RVQ335" s="110"/>
      <c r="RVR335" s="110"/>
      <c r="RVS335" s="110"/>
      <c r="RVT335" s="110"/>
      <c r="RVU335" s="110"/>
      <c r="RVV335" s="110"/>
      <c r="RVW335" s="110"/>
      <c r="RVX335" s="110"/>
      <c r="RVY335" s="110"/>
      <c r="RVZ335" s="110"/>
      <c r="RWA335" s="110"/>
      <c r="RWB335" s="110"/>
      <c r="RWC335" s="110"/>
      <c r="RWD335" s="110"/>
      <c r="RWE335" s="110"/>
      <c r="RWF335" s="110"/>
      <c r="RWG335" s="110"/>
      <c r="RWH335" s="110"/>
      <c r="RWI335" s="110"/>
      <c r="RWJ335" s="110"/>
      <c r="RWK335" s="110"/>
      <c r="RWL335" s="110"/>
      <c r="RWM335" s="110"/>
      <c r="RWN335" s="110"/>
      <c r="RWO335" s="110"/>
      <c r="RWP335" s="110"/>
      <c r="RWQ335" s="110"/>
      <c r="RWR335" s="110"/>
      <c r="RWS335" s="110"/>
      <c r="RWT335" s="110"/>
      <c r="RWU335" s="110"/>
      <c r="RWV335" s="110"/>
      <c r="RWW335" s="110"/>
      <c r="RWX335" s="110"/>
      <c r="RWY335" s="110"/>
      <c r="RWZ335" s="110"/>
      <c r="RXA335" s="110"/>
      <c r="RXB335" s="110"/>
      <c r="RXC335" s="110"/>
      <c r="RXD335" s="110"/>
      <c r="RXE335" s="110"/>
      <c r="RXF335" s="110"/>
      <c r="RXG335" s="110"/>
      <c r="RXH335" s="110"/>
      <c r="RXI335" s="110"/>
      <c r="RXJ335" s="110"/>
      <c r="RXK335" s="110"/>
      <c r="RXL335" s="110"/>
      <c r="RXM335" s="110"/>
      <c r="RXN335" s="110"/>
      <c r="RXO335" s="110"/>
      <c r="RXP335" s="110"/>
      <c r="RXQ335" s="110"/>
      <c r="RXR335" s="110"/>
      <c r="RXS335" s="110"/>
      <c r="RXT335" s="110"/>
      <c r="RXU335" s="110"/>
      <c r="RXV335" s="110"/>
      <c r="RXW335" s="110"/>
      <c r="RXX335" s="110"/>
      <c r="RXY335" s="110"/>
      <c r="RXZ335" s="110"/>
      <c r="RYA335" s="110"/>
      <c r="RYB335" s="110"/>
      <c r="RYC335" s="110"/>
      <c r="RYD335" s="110"/>
      <c r="RYE335" s="110"/>
      <c r="RYF335" s="110"/>
      <c r="RYG335" s="110"/>
      <c r="RYH335" s="110"/>
      <c r="RYI335" s="110"/>
      <c r="RYJ335" s="110"/>
      <c r="RYK335" s="110"/>
      <c r="RYL335" s="110"/>
      <c r="RYM335" s="110"/>
      <c r="RYN335" s="110"/>
      <c r="RYO335" s="110"/>
      <c r="RYP335" s="110"/>
      <c r="RYQ335" s="110"/>
      <c r="RYR335" s="110"/>
      <c r="RYS335" s="110"/>
      <c r="RYT335" s="110"/>
      <c r="RYU335" s="110"/>
      <c r="RYV335" s="110"/>
      <c r="RYW335" s="110"/>
      <c r="RYX335" s="110"/>
      <c r="RYY335" s="110"/>
      <c r="RYZ335" s="110"/>
      <c r="RZA335" s="110"/>
      <c r="RZB335" s="110"/>
      <c r="RZC335" s="110"/>
      <c r="RZD335" s="110"/>
      <c r="RZE335" s="110"/>
      <c r="RZF335" s="110"/>
      <c r="RZG335" s="110"/>
      <c r="RZH335" s="110"/>
      <c r="RZI335" s="110"/>
      <c r="RZJ335" s="110"/>
      <c r="RZK335" s="110"/>
      <c r="RZL335" s="110"/>
      <c r="RZM335" s="110"/>
      <c r="RZN335" s="110"/>
      <c r="RZO335" s="110"/>
      <c r="RZP335" s="110"/>
      <c r="RZQ335" s="110"/>
      <c r="RZR335" s="110"/>
      <c r="RZS335" s="110"/>
      <c r="RZT335" s="110"/>
      <c r="RZU335" s="110"/>
      <c r="RZV335" s="110"/>
      <c r="RZW335" s="110"/>
      <c r="RZX335" s="110"/>
      <c r="RZY335" s="110"/>
      <c r="RZZ335" s="110"/>
      <c r="SAA335" s="110"/>
      <c r="SAB335" s="110"/>
      <c r="SAC335" s="110"/>
      <c r="SAD335" s="110"/>
      <c r="SAE335" s="110"/>
      <c r="SAF335" s="110"/>
      <c r="SAG335" s="110"/>
      <c r="SAH335" s="110"/>
      <c r="SAI335" s="110"/>
      <c r="SAJ335" s="110"/>
      <c r="SAK335" s="110"/>
      <c r="SAL335" s="110"/>
      <c r="SAM335" s="110"/>
      <c r="SAN335" s="110"/>
      <c r="SAO335" s="110"/>
      <c r="SAP335" s="110"/>
      <c r="SAQ335" s="110"/>
      <c r="SAR335" s="110"/>
      <c r="SAS335" s="110"/>
      <c r="SAT335" s="110"/>
      <c r="SAU335" s="110"/>
      <c r="SAV335" s="110"/>
      <c r="SAW335" s="110"/>
      <c r="SAX335" s="110"/>
      <c r="SAY335" s="110"/>
      <c r="SAZ335" s="110"/>
      <c r="SBA335" s="110"/>
      <c r="SBB335" s="110"/>
      <c r="SBC335" s="110"/>
      <c r="SBD335" s="110"/>
      <c r="SBE335" s="110"/>
      <c r="SBF335" s="110"/>
      <c r="SBG335" s="110"/>
      <c r="SBH335" s="110"/>
      <c r="SBI335" s="110"/>
      <c r="SBJ335" s="110"/>
      <c r="SBK335" s="110"/>
      <c r="SBL335" s="110"/>
      <c r="SBM335" s="110"/>
      <c r="SBN335" s="110"/>
      <c r="SBO335" s="110"/>
      <c r="SBP335" s="110"/>
      <c r="SBQ335" s="110"/>
      <c r="SBR335" s="110"/>
      <c r="SBS335" s="110"/>
      <c r="SBT335" s="110"/>
      <c r="SBU335" s="110"/>
      <c r="SBV335" s="110"/>
      <c r="SBW335" s="110"/>
      <c r="SBX335" s="110"/>
      <c r="SBY335" s="110"/>
      <c r="SBZ335" s="110"/>
      <c r="SCA335" s="110"/>
      <c r="SCB335" s="110"/>
      <c r="SCC335" s="110"/>
      <c r="SCD335" s="110"/>
      <c r="SCE335" s="110"/>
      <c r="SCF335" s="110"/>
      <c r="SCG335" s="110"/>
      <c r="SCH335" s="110"/>
      <c r="SCI335" s="110"/>
      <c r="SCJ335" s="110"/>
      <c r="SCK335" s="110"/>
      <c r="SCL335" s="110"/>
      <c r="SCM335" s="110"/>
      <c r="SCN335" s="110"/>
      <c r="SCO335" s="110"/>
      <c r="SCP335" s="110"/>
      <c r="SCQ335" s="110"/>
      <c r="SCR335" s="110"/>
      <c r="SCS335" s="110"/>
      <c r="SCT335" s="110"/>
      <c r="SCU335" s="110"/>
      <c r="SCV335" s="110"/>
      <c r="SCW335" s="110"/>
      <c r="SCX335" s="110"/>
      <c r="SCY335" s="110"/>
      <c r="SCZ335" s="110"/>
      <c r="SDA335" s="110"/>
      <c r="SDB335" s="110"/>
      <c r="SDC335" s="110"/>
      <c r="SDD335" s="110"/>
      <c r="SDE335" s="110"/>
      <c r="SDF335" s="110"/>
      <c r="SDG335" s="110"/>
      <c r="SDH335" s="110"/>
      <c r="SDI335" s="110"/>
      <c r="SDJ335" s="110"/>
      <c r="SDK335" s="110"/>
      <c r="SDL335" s="110"/>
      <c r="SDM335" s="110"/>
      <c r="SDN335" s="110"/>
      <c r="SDO335" s="110"/>
      <c r="SDP335" s="110"/>
      <c r="SDQ335" s="110"/>
      <c r="SDR335" s="110"/>
      <c r="SDS335" s="110"/>
      <c r="SDT335" s="110"/>
      <c r="SDU335" s="110"/>
      <c r="SDV335" s="110"/>
      <c r="SDW335" s="110"/>
      <c r="SDX335" s="110"/>
      <c r="SDY335" s="110"/>
      <c r="SDZ335" s="110"/>
      <c r="SEA335" s="110"/>
      <c r="SEB335" s="110"/>
      <c r="SEC335" s="110"/>
      <c r="SED335" s="110"/>
      <c r="SEE335" s="110"/>
      <c r="SEF335" s="110"/>
      <c r="SEG335" s="110"/>
      <c r="SEH335" s="110"/>
      <c r="SEI335" s="110"/>
      <c r="SEJ335" s="110"/>
      <c r="SEK335" s="110"/>
      <c r="SEL335" s="110"/>
      <c r="SEM335" s="110"/>
      <c r="SEN335" s="110"/>
      <c r="SEO335" s="110"/>
      <c r="SEP335" s="110"/>
      <c r="SEQ335" s="110"/>
      <c r="SER335" s="110"/>
      <c r="SES335" s="110"/>
      <c r="SET335" s="110"/>
      <c r="SEU335" s="110"/>
      <c r="SEV335" s="110"/>
      <c r="SEW335" s="110"/>
      <c r="SEX335" s="110"/>
      <c r="SEY335" s="110"/>
      <c r="SEZ335" s="110"/>
      <c r="SFA335" s="110"/>
      <c r="SFB335" s="110"/>
      <c r="SFC335" s="110"/>
      <c r="SFD335" s="110"/>
      <c r="SFE335" s="110"/>
      <c r="SFF335" s="110"/>
      <c r="SFG335" s="110"/>
      <c r="SFH335" s="110"/>
      <c r="SFI335" s="110"/>
      <c r="SFJ335" s="110"/>
      <c r="SFK335" s="110"/>
      <c r="SFL335" s="110"/>
      <c r="SFM335" s="110"/>
      <c r="SFN335" s="110"/>
      <c r="SFO335" s="110"/>
      <c r="SFP335" s="110"/>
      <c r="SFQ335" s="110"/>
      <c r="SFR335" s="110"/>
      <c r="SFS335" s="110"/>
      <c r="SFT335" s="110"/>
      <c r="SFU335" s="110"/>
      <c r="SFV335" s="110"/>
      <c r="SFW335" s="110"/>
      <c r="SFX335" s="110"/>
      <c r="SFY335" s="110"/>
      <c r="SFZ335" s="110"/>
      <c r="SGA335" s="110"/>
      <c r="SGB335" s="110"/>
      <c r="SGC335" s="110"/>
      <c r="SGD335" s="110"/>
      <c r="SGE335" s="110"/>
      <c r="SGF335" s="110"/>
      <c r="SGG335" s="110"/>
      <c r="SGH335" s="110"/>
      <c r="SGI335" s="110"/>
      <c r="SGJ335" s="110"/>
      <c r="SGK335" s="110"/>
      <c r="SGL335" s="110"/>
      <c r="SGM335" s="110"/>
      <c r="SGN335" s="110"/>
      <c r="SGO335" s="110"/>
      <c r="SGP335" s="110"/>
      <c r="SGQ335" s="110"/>
      <c r="SGR335" s="110"/>
      <c r="SGS335" s="110"/>
      <c r="SGT335" s="110"/>
      <c r="SGU335" s="110"/>
      <c r="SGV335" s="110"/>
      <c r="SGW335" s="110"/>
      <c r="SGX335" s="110"/>
      <c r="SGY335" s="110"/>
      <c r="SGZ335" s="110"/>
      <c r="SHA335" s="110"/>
      <c r="SHB335" s="110"/>
      <c r="SHC335" s="110"/>
      <c r="SHD335" s="110"/>
      <c r="SHE335" s="110"/>
      <c r="SHF335" s="110"/>
      <c r="SHG335" s="110"/>
      <c r="SHH335" s="110"/>
      <c r="SHI335" s="110"/>
      <c r="SHJ335" s="110"/>
      <c r="SHK335" s="110"/>
      <c r="SHL335" s="110"/>
      <c r="SHM335" s="110"/>
      <c r="SHN335" s="110"/>
      <c r="SHO335" s="110"/>
      <c r="SHP335" s="110"/>
      <c r="SHQ335" s="110"/>
      <c r="SHR335" s="110"/>
      <c r="SHS335" s="110"/>
      <c r="SHT335" s="110"/>
      <c r="SHU335" s="110"/>
      <c r="SHV335" s="110"/>
      <c r="SHW335" s="110"/>
      <c r="SHX335" s="110"/>
      <c r="SHY335" s="110"/>
      <c r="SHZ335" s="110"/>
      <c r="SIA335" s="110"/>
      <c r="SIB335" s="110"/>
      <c r="SIC335" s="110"/>
      <c r="SID335" s="110"/>
      <c r="SIE335" s="110"/>
      <c r="SIF335" s="110"/>
      <c r="SIG335" s="110"/>
      <c r="SIH335" s="110"/>
      <c r="SII335" s="110"/>
      <c r="SIJ335" s="110"/>
      <c r="SIK335" s="110"/>
      <c r="SIL335" s="110"/>
      <c r="SIM335" s="110"/>
      <c r="SIN335" s="110"/>
      <c r="SIO335" s="110"/>
      <c r="SIP335" s="110"/>
      <c r="SIQ335" s="110"/>
      <c r="SIR335" s="110"/>
      <c r="SIS335" s="110"/>
      <c r="SIT335" s="110"/>
      <c r="SIU335" s="110"/>
      <c r="SIV335" s="110"/>
      <c r="SIW335" s="110"/>
      <c r="SIX335" s="110"/>
      <c r="SIY335" s="110"/>
      <c r="SIZ335" s="110"/>
      <c r="SJA335" s="110"/>
      <c r="SJB335" s="110"/>
      <c r="SJC335" s="110"/>
      <c r="SJD335" s="110"/>
      <c r="SJE335" s="110"/>
      <c r="SJF335" s="110"/>
      <c r="SJG335" s="110"/>
      <c r="SJH335" s="110"/>
      <c r="SJI335" s="110"/>
      <c r="SJJ335" s="110"/>
      <c r="SJK335" s="110"/>
      <c r="SJL335" s="110"/>
      <c r="SJM335" s="110"/>
      <c r="SJN335" s="110"/>
      <c r="SJO335" s="110"/>
      <c r="SJP335" s="110"/>
      <c r="SJQ335" s="110"/>
      <c r="SJR335" s="110"/>
      <c r="SJS335" s="110"/>
      <c r="SJT335" s="110"/>
      <c r="SJU335" s="110"/>
      <c r="SJV335" s="110"/>
      <c r="SJW335" s="110"/>
      <c r="SJX335" s="110"/>
      <c r="SJY335" s="110"/>
      <c r="SJZ335" s="110"/>
      <c r="SKA335" s="110"/>
      <c r="SKB335" s="110"/>
      <c r="SKC335" s="110"/>
      <c r="SKD335" s="110"/>
      <c r="SKE335" s="110"/>
      <c r="SKF335" s="110"/>
      <c r="SKG335" s="110"/>
      <c r="SKH335" s="110"/>
      <c r="SKI335" s="110"/>
      <c r="SKJ335" s="110"/>
      <c r="SKK335" s="110"/>
      <c r="SKL335" s="110"/>
      <c r="SKM335" s="110"/>
      <c r="SKN335" s="110"/>
      <c r="SKO335" s="110"/>
      <c r="SKP335" s="110"/>
      <c r="SKQ335" s="110"/>
      <c r="SKR335" s="110"/>
      <c r="SKS335" s="110"/>
      <c r="SKT335" s="110"/>
      <c r="SKU335" s="110"/>
      <c r="SKV335" s="110"/>
      <c r="SKW335" s="110"/>
      <c r="SKX335" s="110"/>
      <c r="SKY335" s="110"/>
      <c r="SKZ335" s="110"/>
      <c r="SLA335" s="110"/>
      <c r="SLB335" s="110"/>
      <c r="SLC335" s="110"/>
      <c r="SLD335" s="110"/>
      <c r="SLE335" s="110"/>
      <c r="SLF335" s="110"/>
      <c r="SLG335" s="110"/>
      <c r="SLH335" s="110"/>
      <c r="SLI335" s="110"/>
      <c r="SLJ335" s="110"/>
      <c r="SLK335" s="110"/>
      <c r="SLL335" s="110"/>
      <c r="SLM335" s="110"/>
      <c r="SLN335" s="110"/>
      <c r="SLO335" s="110"/>
      <c r="SLP335" s="110"/>
      <c r="SLQ335" s="110"/>
      <c r="SLR335" s="110"/>
      <c r="SLS335" s="110"/>
      <c r="SLT335" s="110"/>
      <c r="SLU335" s="110"/>
      <c r="SLV335" s="110"/>
      <c r="SLW335" s="110"/>
      <c r="SLX335" s="110"/>
      <c r="SLY335" s="110"/>
      <c r="SLZ335" s="110"/>
      <c r="SMA335" s="110"/>
      <c r="SMB335" s="110"/>
      <c r="SMC335" s="110"/>
      <c r="SMD335" s="110"/>
      <c r="SME335" s="110"/>
      <c r="SMF335" s="110"/>
      <c r="SMG335" s="110"/>
      <c r="SMH335" s="110"/>
      <c r="SMI335" s="110"/>
      <c r="SMJ335" s="110"/>
      <c r="SMK335" s="110"/>
      <c r="SML335" s="110"/>
      <c r="SMM335" s="110"/>
      <c r="SMN335" s="110"/>
      <c r="SMO335" s="110"/>
      <c r="SMP335" s="110"/>
      <c r="SMQ335" s="110"/>
      <c r="SMR335" s="110"/>
      <c r="SMS335" s="110"/>
      <c r="SMT335" s="110"/>
      <c r="SMU335" s="110"/>
      <c r="SMV335" s="110"/>
      <c r="SMW335" s="110"/>
      <c r="SMX335" s="110"/>
      <c r="SMY335" s="110"/>
      <c r="SMZ335" s="110"/>
      <c r="SNA335" s="110"/>
      <c r="SNB335" s="110"/>
      <c r="SNC335" s="110"/>
      <c r="SND335" s="110"/>
      <c r="SNE335" s="110"/>
      <c r="SNF335" s="110"/>
      <c r="SNG335" s="110"/>
      <c r="SNH335" s="110"/>
      <c r="SNI335" s="110"/>
      <c r="SNJ335" s="110"/>
      <c r="SNK335" s="110"/>
      <c r="SNL335" s="110"/>
      <c r="SNM335" s="110"/>
      <c r="SNN335" s="110"/>
      <c r="SNO335" s="110"/>
      <c r="SNP335" s="110"/>
      <c r="SNQ335" s="110"/>
      <c r="SNR335" s="110"/>
      <c r="SNS335" s="110"/>
      <c r="SNT335" s="110"/>
      <c r="SNU335" s="110"/>
      <c r="SNV335" s="110"/>
      <c r="SNW335" s="110"/>
      <c r="SNX335" s="110"/>
      <c r="SNY335" s="110"/>
      <c r="SNZ335" s="110"/>
      <c r="SOA335" s="110"/>
      <c r="SOB335" s="110"/>
      <c r="SOC335" s="110"/>
      <c r="SOD335" s="110"/>
      <c r="SOE335" s="110"/>
      <c r="SOF335" s="110"/>
      <c r="SOG335" s="110"/>
      <c r="SOH335" s="110"/>
      <c r="SOI335" s="110"/>
      <c r="SOJ335" s="110"/>
      <c r="SOK335" s="110"/>
      <c r="SOL335" s="110"/>
      <c r="SOM335" s="110"/>
      <c r="SON335" s="110"/>
      <c r="SOO335" s="110"/>
      <c r="SOP335" s="110"/>
      <c r="SOQ335" s="110"/>
      <c r="SOR335" s="110"/>
      <c r="SOS335" s="110"/>
      <c r="SOT335" s="110"/>
      <c r="SOU335" s="110"/>
      <c r="SOV335" s="110"/>
      <c r="SOW335" s="110"/>
      <c r="SOX335" s="110"/>
      <c r="SOY335" s="110"/>
      <c r="SOZ335" s="110"/>
      <c r="SPA335" s="110"/>
      <c r="SPB335" s="110"/>
      <c r="SPC335" s="110"/>
      <c r="SPD335" s="110"/>
      <c r="SPE335" s="110"/>
      <c r="SPF335" s="110"/>
      <c r="SPG335" s="110"/>
      <c r="SPH335" s="110"/>
      <c r="SPI335" s="110"/>
      <c r="SPJ335" s="110"/>
      <c r="SPK335" s="110"/>
      <c r="SPL335" s="110"/>
      <c r="SPM335" s="110"/>
      <c r="SPN335" s="110"/>
      <c r="SPO335" s="110"/>
      <c r="SPP335" s="110"/>
      <c r="SPQ335" s="110"/>
      <c r="SPR335" s="110"/>
      <c r="SPS335" s="110"/>
      <c r="SPT335" s="110"/>
      <c r="SPU335" s="110"/>
      <c r="SPV335" s="110"/>
      <c r="SPW335" s="110"/>
      <c r="SPX335" s="110"/>
      <c r="SPY335" s="110"/>
      <c r="SPZ335" s="110"/>
      <c r="SQA335" s="110"/>
      <c r="SQB335" s="110"/>
      <c r="SQC335" s="110"/>
      <c r="SQD335" s="110"/>
      <c r="SQE335" s="110"/>
      <c r="SQF335" s="110"/>
      <c r="SQG335" s="110"/>
      <c r="SQH335" s="110"/>
      <c r="SQI335" s="110"/>
      <c r="SQJ335" s="110"/>
      <c r="SQK335" s="110"/>
      <c r="SQL335" s="110"/>
      <c r="SQM335" s="110"/>
      <c r="SQN335" s="110"/>
      <c r="SQO335" s="110"/>
      <c r="SQP335" s="110"/>
      <c r="SQQ335" s="110"/>
      <c r="SQR335" s="110"/>
      <c r="SQS335" s="110"/>
      <c r="SQT335" s="110"/>
      <c r="SQU335" s="110"/>
      <c r="SQV335" s="110"/>
      <c r="SQW335" s="110"/>
      <c r="SQX335" s="110"/>
      <c r="SQY335" s="110"/>
      <c r="SQZ335" s="110"/>
      <c r="SRA335" s="110"/>
      <c r="SRB335" s="110"/>
      <c r="SRC335" s="110"/>
      <c r="SRD335" s="110"/>
      <c r="SRE335" s="110"/>
      <c r="SRF335" s="110"/>
      <c r="SRG335" s="110"/>
      <c r="SRH335" s="110"/>
      <c r="SRI335" s="110"/>
      <c r="SRJ335" s="110"/>
      <c r="SRK335" s="110"/>
      <c r="SRL335" s="110"/>
      <c r="SRM335" s="110"/>
      <c r="SRN335" s="110"/>
      <c r="SRO335" s="110"/>
      <c r="SRP335" s="110"/>
      <c r="SRQ335" s="110"/>
      <c r="SRR335" s="110"/>
      <c r="SRS335" s="110"/>
      <c r="SRT335" s="110"/>
      <c r="SRU335" s="110"/>
      <c r="SRV335" s="110"/>
      <c r="SRW335" s="110"/>
      <c r="SRX335" s="110"/>
      <c r="SRY335" s="110"/>
      <c r="SRZ335" s="110"/>
      <c r="SSA335" s="110"/>
      <c r="SSB335" s="110"/>
      <c r="SSC335" s="110"/>
      <c r="SSD335" s="110"/>
      <c r="SSE335" s="110"/>
      <c r="SSF335" s="110"/>
      <c r="SSG335" s="110"/>
      <c r="SSH335" s="110"/>
      <c r="SSI335" s="110"/>
      <c r="SSJ335" s="110"/>
      <c r="SSK335" s="110"/>
      <c r="SSL335" s="110"/>
      <c r="SSM335" s="110"/>
      <c r="SSN335" s="110"/>
      <c r="SSO335" s="110"/>
      <c r="SSP335" s="110"/>
      <c r="SSQ335" s="110"/>
      <c r="SSR335" s="110"/>
      <c r="SSS335" s="110"/>
      <c r="SST335" s="110"/>
      <c r="SSU335" s="110"/>
      <c r="SSV335" s="110"/>
      <c r="SSW335" s="110"/>
      <c r="SSX335" s="110"/>
      <c r="SSY335" s="110"/>
      <c r="SSZ335" s="110"/>
      <c r="STA335" s="110"/>
      <c r="STB335" s="110"/>
      <c r="STC335" s="110"/>
      <c r="STD335" s="110"/>
      <c r="STE335" s="110"/>
      <c r="STF335" s="110"/>
      <c r="STG335" s="110"/>
      <c r="STH335" s="110"/>
      <c r="STI335" s="110"/>
      <c r="STJ335" s="110"/>
      <c r="STK335" s="110"/>
      <c r="STL335" s="110"/>
      <c r="STM335" s="110"/>
      <c r="STN335" s="110"/>
      <c r="STO335" s="110"/>
      <c r="STP335" s="110"/>
      <c r="STQ335" s="110"/>
      <c r="STR335" s="110"/>
      <c r="STS335" s="110"/>
      <c r="STT335" s="110"/>
      <c r="STU335" s="110"/>
      <c r="STV335" s="110"/>
      <c r="STW335" s="110"/>
      <c r="STX335" s="110"/>
      <c r="STY335" s="110"/>
      <c r="STZ335" s="110"/>
      <c r="SUA335" s="110"/>
      <c r="SUB335" s="110"/>
      <c r="SUC335" s="110"/>
      <c r="SUD335" s="110"/>
      <c r="SUE335" s="110"/>
      <c r="SUF335" s="110"/>
      <c r="SUG335" s="110"/>
      <c r="SUH335" s="110"/>
      <c r="SUI335" s="110"/>
      <c r="SUJ335" s="110"/>
      <c r="SUK335" s="110"/>
      <c r="SUL335" s="110"/>
      <c r="SUM335" s="110"/>
      <c r="SUN335" s="110"/>
      <c r="SUO335" s="110"/>
      <c r="SUP335" s="110"/>
      <c r="SUQ335" s="110"/>
      <c r="SUR335" s="110"/>
      <c r="SUS335" s="110"/>
      <c r="SUT335" s="110"/>
      <c r="SUU335" s="110"/>
      <c r="SUV335" s="110"/>
      <c r="SUW335" s="110"/>
      <c r="SUX335" s="110"/>
      <c r="SUY335" s="110"/>
      <c r="SUZ335" s="110"/>
      <c r="SVA335" s="110"/>
      <c r="SVB335" s="110"/>
      <c r="SVC335" s="110"/>
      <c r="SVD335" s="110"/>
      <c r="SVE335" s="110"/>
      <c r="SVF335" s="110"/>
      <c r="SVG335" s="110"/>
      <c r="SVH335" s="110"/>
      <c r="SVI335" s="110"/>
      <c r="SVJ335" s="110"/>
      <c r="SVK335" s="110"/>
      <c r="SVL335" s="110"/>
      <c r="SVM335" s="110"/>
      <c r="SVN335" s="110"/>
      <c r="SVO335" s="110"/>
      <c r="SVP335" s="110"/>
      <c r="SVQ335" s="110"/>
      <c r="SVR335" s="110"/>
      <c r="SVS335" s="110"/>
      <c r="SVT335" s="110"/>
      <c r="SVU335" s="110"/>
      <c r="SVV335" s="110"/>
      <c r="SVW335" s="110"/>
      <c r="SVX335" s="110"/>
      <c r="SVY335" s="110"/>
      <c r="SVZ335" s="110"/>
      <c r="SWA335" s="110"/>
      <c r="SWB335" s="110"/>
      <c r="SWC335" s="110"/>
      <c r="SWD335" s="110"/>
      <c r="SWE335" s="110"/>
      <c r="SWF335" s="110"/>
      <c r="SWG335" s="110"/>
      <c r="SWH335" s="110"/>
      <c r="SWI335" s="110"/>
      <c r="SWJ335" s="110"/>
      <c r="SWK335" s="110"/>
      <c r="SWL335" s="110"/>
      <c r="SWM335" s="110"/>
      <c r="SWN335" s="110"/>
      <c r="SWO335" s="110"/>
      <c r="SWP335" s="110"/>
      <c r="SWQ335" s="110"/>
      <c r="SWR335" s="110"/>
      <c r="SWS335" s="110"/>
      <c r="SWT335" s="110"/>
      <c r="SWU335" s="110"/>
      <c r="SWV335" s="110"/>
      <c r="SWW335" s="110"/>
      <c r="SWX335" s="110"/>
      <c r="SWY335" s="110"/>
      <c r="SWZ335" s="110"/>
      <c r="SXA335" s="110"/>
      <c r="SXB335" s="110"/>
      <c r="SXC335" s="110"/>
      <c r="SXD335" s="110"/>
      <c r="SXE335" s="110"/>
      <c r="SXF335" s="110"/>
      <c r="SXG335" s="110"/>
      <c r="SXH335" s="110"/>
      <c r="SXI335" s="110"/>
      <c r="SXJ335" s="110"/>
      <c r="SXK335" s="110"/>
      <c r="SXL335" s="110"/>
      <c r="SXM335" s="110"/>
      <c r="SXN335" s="110"/>
      <c r="SXO335" s="110"/>
      <c r="SXP335" s="110"/>
      <c r="SXQ335" s="110"/>
      <c r="SXR335" s="110"/>
      <c r="SXS335" s="110"/>
      <c r="SXT335" s="110"/>
      <c r="SXU335" s="110"/>
      <c r="SXV335" s="110"/>
      <c r="SXW335" s="110"/>
      <c r="SXX335" s="110"/>
      <c r="SXY335" s="110"/>
      <c r="SXZ335" s="110"/>
      <c r="SYA335" s="110"/>
      <c r="SYB335" s="110"/>
      <c r="SYC335" s="110"/>
      <c r="SYD335" s="110"/>
      <c r="SYE335" s="110"/>
      <c r="SYF335" s="110"/>
      <c r="SYG335" s="110"/>
      <c r="SYH335" s="110"/>
      <c r="SYI335" s="110"/>
      <c r="SYJ335" s="110"/>
      <c r="SYK335" s="110"/>
      <c r="SYL335" s="110"/>
      <c r="SYM335" s="110"/>
      <c r="SYN335" s="110"/>
      <c r="SYO335" s="110"/>
      <c r="SYP335" s="110"/>
      <c r="SYQ335" s="110"/>
      <c r="SYR335" s="110"/>
      <c r="SYS335" s="110"/>
      <c r="SYT335" s="110"/>
      <c r="SYU335" s="110"/>
      <c r="SYV335" s="110"/>
      <c r="SYW335" s="110"/>
      <c r="SYX335" s="110"/>
      <c r="SYY335" s="110"/>
      <c r="SYZ335" s="110"/>
      <c r="SZA335" s="110"/>
      <c r="SZB335" s="110"/>
      <c r="SZC335" s="110"/>
      <c r="SZD335" s="110"/>
      <c r="SZE335" s="110"/>
      <c r="SZF335" s="110"/>
      <c r="SZG335" s="110"/>
      <c r="SZH335" s="110"/>
      <c r="SZI335" s="110"/>
      <c r="SZJ335" s="110"/>
      <c r="SZK335" s="110"/>
      <c r="SZL335" s="110"/>
      <c r="SZM335" s="110"/>
      <c r="SZN335" s="110"/>
      <c r="SZO335" s="110"/>
      <c r="SZP335" s="110"/>
      <c r="SZQ335" s="110"/>
      <c r="SZR335" s="110"/>
      <c r="SZS335" s="110"/>
      <c r="SZT335" s="110"/>
      <c r="SZU335" s="110"/>
      <c r="SZV335" s="110"/>
      <c r="SZW335" s="110"/>
      <c r="SZX335" s="110"/>
      <c r="SZY335" s="110"/>
      <c r="SZZ335" s="110"/>
      <c r="TAA335" s="110"/>
      <c r="TAB335" s="110"/>
      <c r="TAC335" s="110"/>
      <c r="TAD335" s="110"/>
      <c r="TAE335" s="110"/>
      <c r="TAF335" s="110"/>
      <c r="TAG335" s="110"/>
      <c r="TAH335" s="110"/>
      <c r="TAI335" s="110"/>
      <c r="TAJ335" s="110"/>
      <c r="TAK335" s="110"/>
      <c r="TAL335" s="110"/>
      <c r="TAM335" s="110"/>
      <c r="TAN335" s="110"/>
      <c r="TAO335" s="110"/>
      <c r="TAP335" s="110"/>
      <c r="TAQ335" s="110"/>
      <c r="TAR335" s="110"/>
      <c r="TAS335" s="110"/>
      <c r="TAT335" s="110"/>
      <c r="TAU335" s="110"/>
      <c r="TAV335" s="110"/>
      <c r="TAW335" s="110"/>
      <c r="TAX335" s="110"/>
      <c r="TAY335" s="110"/>
      <c r="TAZ335" s="110"/>
      <c r="TBA335" s="110"/>
      <c r="TBB335" s="110"/>
      <c r="TBC335" s="110"/>
      <c r="TBD335" s="110"/>
      <c r="TBE335" s="110"/>
      <c r="TBF335" s="110"/>
      <c r="TBG335" s="110"/>
      <c r="TBH335" s="110"/>
      <c r="TBI335" s="110"/>
      <c r="TBJ335" s="110"/>
      <c r="TBK335" s="110"/>
      <c r="TBL335" s="110"/>
      <c r="TBM335" s="110"/>
      <c r="TBN335" s="110"/>
      <c r="TBO335" s="110"/>
      <c r="TBP335" s="110"/>
      <c r="TBQ335" s="110"/>
      <c r="TBR335" s="110"/>
      <c r="TBS335" s="110"/>
      <c r="TBT335" s="110"/>
      <c r="TBU335" s="110"/>
      <c r="TBV335" s="110"/>
      <c r="TBW335" s="110"/>
      <c r="TBX335" s="110"/>
      <c r="TBY335" s="110"/>
      <c r="TBZ335" s="110"/>
      <c r="TCA335" s="110"/>
      <c r="TCB335" s="110"/>
      <c r="TCC335" s="110"/>
      <c r="TCD335" s="110"/>
      <c r="TCE335" s="110"/>
      <c r="TCF335" s="110"/>
      <c r="TCG335" s="110"/>
      <c r="TCH335" s="110"/>
      <c r="TCI335" s="110"/>
      <c r="TCJ335" s="110"/>
      <c r="TCK335" s="110"/>
      <c r="TCL335" s="110"/>
      <c r="TCM335" s="110"/>
      <c r="TCN335" s="110"/>
      <c r="TCO335" s="110"/>
      <c r="TCP335" s="110"/>
      <c r="TCQ335" s="110"/>
      <c r="TCR335" s="110"/>
      <c r="TCS335" s="110"/>
      <c r="TCT335" s="110"/>
      <c r="TCU335" s="110"/>
      <c r="TCV335" s="110"/>
      <c r="TCW335" s="110"/>
      <c r="TCX335" s="110"/>
      <c r="TCY335" s="110"/>
      <c r="TCZ335" s="110"/>
      <c r="TDA335" s="110"/>
      <c r="TDB335" s="110"/>
      <c r="TDC335" s="110"/>
      <c r="TDD335" s="110"/>
      <c r="TDE335" s="110"/>
      <c r="TDF335" s="110"/>
      <c r="TDG335" s="110"/>
      <c r="TDH335" s="110"/>
      <c r="TDI335" s="110"/>
      <c r="TDJ335" s="110"/>
      <c r="TDK335" s="110"/>
      <c r="TDL335" s="110"/>
      <c r="TDM335" s="110"/>
      <c r="TDN335" s="110"/>
      <c r="TDO335" s="110"/>
      <c r="TDP335" s="110"/>
      <c r="TDQ335" s="110"/>
      <c r="TDR335" s="110"/>
      <c r="TDS335" s="110"/>
      <c r="TDT335" s="110"/>
      <c r="TDU335" s="110"/>
      <c r="TDV335" s="110"/>
      <c r="TDW335" s="110"/>
      <c r="TDX335" s="110"/>
      <c r="TDY335" s="110"/>
      <c r="TDZ335" s="110"/>
      <c r="TEA335" s="110"/>
      <c r="TEB335" s="110"/>
      <c r="TEC335" s="110"/>
      <c r="TED335" s="110"/>
      <c r="TEE335" s="110"/>
      <c r="TEF335" s="110"/>
      <c r="TEG335" s="110"/>
      <c r="TEH335" s="110"/>
      <c r="TEI335" s="110"/>
      <c r="TEJ335" s="110"/>
      <c r="TEK335" s="110"/>
      <c r="TEL335" s="110"/>
      <c r="TEM335" s="110"/>
      <c r="TEN335" s="110"/>
      <c r="TEO335" s="110"/>
      <c r="TEP335" s="110"/>
      <c r="TEQ335" s="110"/>
      <c r="TER335" s="110"/>
      <c r="TES335" s="110"/>
      <c r="TET335" s="110"/>
      <c r="TEU335" s="110"/>
      <c r="TEV335" s="110"/>
      <c r="TEW335" s="110"/>
      <c r="TEX335" s="110"/>
      <c r="TEY335" s="110"/>
      <c r="TEZ335" s="110"/>
      <c r="TFA335" s="110"/>
      <c r="TFB335" s="110"/>
      <c r="TFC335" s="110"/>
      <c r="TFD335" s="110"/>
      <c r="TFE335" s="110"/>
      <c r="TFF335" s="110"/>
      <c r="TFG335" s="110"/>
      <c r="TFH335" s="110"/>
      <c r="TFI335" s="110"/>
      <c r="TFJ335" s="110"/>
      <c r="TFK335" s="110"/>
      <c r="TFL335" s="110"/>
      <c r="TFM335" s="110"/>
      <c r="TFN335" s="110"/>
      <c r="TFO335" s="110"/>
      <c r="TFP335" s="110"/>
      <c r="TFQ335" s="110"/>
      <c r="TFR335" s="110"/>
      <c r="TFS335" s="110"/>
      <c r="TFT335" s="110"/>
      <c r="TFU335" s="110"/>
      <c r="TFV335" s="110"/>
      <c r="TFW335" s="110"/>
      <c r="TFX335" s="110"/>
      <c r="TFY335" s="110"/>
      <c r="TFZ335" s="110"/>
      <c r="TGA335" s="110"/>
      <c r="TGB335" s="110"/>
      <c r="TGC335" s="110"/>
      <c r="TGD335" s="110"/>
      <c r="TGE335" s="110"/>
      <c r="TGF335" s="110"/>
      <c r="TGG335" s="110"/>
      <c r="TGH335" s="110"/>
      <c r="TGI335" s="110"/>
      <c r="TGJ335" s="110"/>
      <c r="TGK335" s="110"/>
      <c r="TGL335" s="110"/>
      <c r="TGM335" s="110"/>
      <c r="TGN335" s="110"/>
      <c r="TGO335" s="110"/>
      <c r="TGP335" s="110"/>
      <c r="TGQ335" s="110"/>
      <c r="TGR335" s="110"/>
      <c r="TGS335" s="110"/>
      <c r="TGT335" s="110"/>
      <c r="TGU335" s="110"/>
      <c r="TGV335" s="110"/>
      <c r="TGW335" s="110"/>
      <c r="TGX335" s="110"/>
      <c r="TGY335" s="110"/>
      <c r="TGZ335" s="110"/>
      <c r="THA335" s="110"/>
      <c r="THB335" s="110"/>
      <c r="THC335" s="110"/>
      <c r="THD335" s="110"/>
      <c r="THE335" s="110"/>
      <c r="THF335" s="110"/>
      <c r="THG335" s="110"/>
      <c r="THH335" s="110"/>
      <c r="THI335" s="110"/>
      <c r="THJ335" s="110"/>
      <c r="THK335" s="110"/>
      <c r="THL335" s="110"/>
      <c r="THM335" s="110"/>
      <c r="THN335" s="110"/>
      <c r="THO335" s="110"/>
      <c r="THP335" s="110"/>
      <c r="THQ335" s="110"/>
      <c r="THR335" s="110"/>
      <c r="THS335" s="110"/>
      <c r="THT335" s="110"/>
      <c r="THU335" s="110"/>
      <c r="THV335" s="110"/>
      <c r="THW335" s="110"/>
      <c r="THX335" s="110"/>
      <c r="THY335" s="110"/>
      <c r="THZ335" s="110"/>
      <c r="TIA335" s="110"/>
      <c r="TIB335" s="110"/>
      <c r="TIC335" s="110"/>
      <c r="TID335" s="110"/>
      <c r="TIE335" s="110"/>
      <c r="TIF335" s="110"/>
      <c r="TIG335" s="110"/>
      <c r="TIH335" s="110"/>
      <c r="TII335" s="110"/>
      <c r="TIJ335" s="110"/>
      <c r="TIK335" s="110"/>
      <c r="TIL335" s="110"/>
      <c r="TIM335" s="110"/>
      <c r="TIN335" s="110"/>
      <c r="TIO335" s="110"/>
      <c r="TIP335" s="110"/>
      <c r="TIQ335" s="110"/>
      <c r="TIR335" s="110"/>
      <c r="TIS335" s="110"/>
      <c r="TIT335" s="110"/>
      <c r="TIU335" s="110"/>
      <c r="TIV335" s="110"/>
      <c r="TIW335" s="110"/>
      <c r="TIX335" s="110"/>
      <c r="TIY335" s="110"/>
      <c r="TIZ335" s="110"/>
      <c r="TJA335" s="110"/>
      <c r="TJB335" s="110"/>
      <c r="TJC335" s="110"/>
      <c r="TJD335" s="110"/>
      <c r="TJE335" s="110"/>
      <c r="TJF335" s="110"/>
      <c r="TJG335" s="110"/>
      <c r="TJH335" s="110"/>
      <c r="TJI335" s="110"/>
      <c r="TJJ335" s="110"/>
      <c r="TJK335" s="110"/>
      <c r="TJL335" s="110"/>
      <c r="TJM335" s="110"/>
      <c r="TJN335" s="110"/>
      <c r="TJO335" s="110"/>
      <c r="TJP335" s="110"/>
      <c r="TJQ335" s="110"/>
      <c r="TJR335" s="110"/>
      <c r="TJS335" s="110"/>
      <c r="TJT335" s="110"/>
      <c r="TJU335" s="110"/>
      <c r="TJV335" s="110"/>
      <c r="TJW335" s="110"/>
      <c r="TJX335" s="110"/>
      <c r="TJY335" s="110"/>
      <c r="TJZ335" s="110"/>
      <c r="TKA335" s="110"/>
      <c r="TKB335" s="110"/>
      <c r="TKC335" s="110"/>
      <c r="TKD335" s="110"/>
      <c r="TKE335" s="110"/>
      <c r="TKF335" s="110"/>
      <c r="TKG335" s="110"/>
      <c r="TKH335" s="110"/>
      <c r="TKI335" s="110"/>
      <c r="TKJ335" s="110"/>
      <c r="TKK335" s="110"/>
      <c r="TKL335" s="110"/>
      <c r="TKM335" s="110"/>
      <c r="TKN335" s="110"/>
      <c r="TKO335" s="110"/>
      <c r="TKP335" s="110"/>
      <c r="TKQ335" s="110"/>
      <c r="TKR335" s="110"/>
      <c r="TKS335" s="110"/>
      <c r="TKT335" s="110"/>
      <c r="TKU335" s="110"/>
      <c r="TKV335" s="110"/>
      <c r="TKW335" s="110"/>
      <c r="TKX335" s="110"/>
      <c r="TKY335" s="110"/>
      <c r="TKZ335" s="110"/>
      <c r="TLA335" s="110"/>
      <c r="TLB335" s="110"/>
      <c r="TLC335" s="110"/>
      <c r="TLD335" s="110"/>
      <c r="TLE335" s="110"/>
      <c r="TLF335" s="110"/>
      <c r="TLG335" s="110"/>
      <c r="TLH335" s="110"/>
      <c r="TLI335" s="110"/>
      <c r="TLJ335" s="110"/>
      <c r="TLK335" s="110"/>
      <c r="TLL335" s="110"/>
      <c r="TLM335" s="110"/>
      <c r="TLN335" s="110"/>
      <c r="TLO335" s="110"/>
      <c r="TLP335" s="110"/>
      <c r="TLQ335" s="110"/>
      <c r="TLR335" s="110"/>
      <c r="TLS335" s="110"/>
      <c r="TLT335" s="110"/>
      <c r="TLU335" s="110"/>
      <c r="TLV335" s="110"/>
      <c r="TLW335" s="110"/>
      <c r="TLX335" s="110"/>
      <c r="TLY335" s="110"/>
      <c r="TLZ335" s="110"/>
      <c r="TMA335" s="110"/>
      <c r="TMB335" s="110"/>
      <c r="TMC335" s="110"/>
      <c r="TMD335" s="110"/>
      <c r="TME335" s="110"/>
      <c r="TMF335" s="110"/>
      <c r="TMG335" s="110"/>
      <c r="TMH335" s="110"/>
      <c r="TMI335" s="110"/>
      <c r="TMJ335" s="110"/>
      <c r="TMK335" s="110"/>
      <c r="TML335" s="110"/>
      <c r="TMM335" s="110"/>
      <c r="TMN335" s="110"/>
      <c r="TMO335" s="110"/>
      <c r="TMP335" s="110"/>
      <c r="TMQ335" s="110"/>
      <c r="TMR335" s="110"/>
      <c r="TMS335" s="110"/>
      <c r="TMT335" s="110"/>
      <c r="TMU335" s="110"/>
      <c r="TMV335" s="110"/>
      <c r="TMW335" s="110"/>
      <c r="TMX335" s="110"/>
      <c r="TMY335" s="110"/>
      <c r="TMZ335" s="110"/>
      <c r="TNA335" s="110"/>
      <c r="TNB335" s="110"/>
      <c r="TNC335" s="110"/>
      <c r="TND335" s="110"/>
      <c r="TNE335" s="110"/>
      <c r="TNF335" s="110"/>
      <c r="TNG335" s="110"/>
      <c r="TNH335" s="110"/>
      <c r="TNI335" s="110"/>
      <c r="TNJ335" s="110"/>
      <c r="TNK335" s="110"/>
      <c r="TNL335" s="110"/>
      <c r="TNM335" s="110"/>
      <c r="TNN335" s="110"/>
      <c r="TNO335" s="110"/>
      <c r="TNP335" s="110"/>
      <c r="TNQ335" s="110"/>
      <c r="TNR335" s="110"/>
      <c r="TNS335" s="110"/>
      <c r="TNT335" s="110"/>
      <c r="TNU335" s="110"/>
      <c r="TNV335" s="110"/>
      <c r="TNW335" s="110"/>
      <c r="TNX335" s="110"/>
      <c r="TNY335" s="110"/>
      <c r="TNZ335" s="110"/>
      <c r="TOA335" s="110"/>
      <c r="TOB335" s="110"/>
      <c r="TOC335" s="110"/>
      <c r="TOD335" s="110"/>
      <c r="TOE335" s="110"/>
      <c r="TOF335" s="110"/>
      <c r="TOG335" s="110"/>
      <c r="TOH335" s="110"/>
      <c r="TOI335" s="110"/>
      <c r="TOJ335" s="110"/>
      <c r="TOK335" s="110"/>
      <c r="TOL335" s="110"/>
      <c r="TOM335" s="110"/>
      <c r="TON335" s="110"/>
      <c r="TOO335" s="110"/>
      <c r="TOP335" s="110"/>
      <c r="TOQ335" s="110"/>
      <c r="TOR335" s="110"/>
      <c r="TOS335" s="110"/>
      <c r="TOT335" s="110"/>
      <c r="TOU335" s="110"/>
      <c r="TOV335" s="110"/>
      <c r="TOW335" s="110"/>
      <c r="TOX335" s="110"/>
      <c r="TOY335" s="110"/>
      <c r="TOZ335" s="110"/>
      <c r="TPA335" s="110"/>
      <c r="TPB335" s="110"/>
      <c r="TPC335" s="110"/>
      <c r="TPD335" s="110"/>
      <c r="TPE335" s="110"/>
      <c r="TPF335" s="110"/>
      <c r="TPG335" s="110"/>
      <c r="TPH335" s="110"/>
      <c r="TPI335" s="110"/>
      <c r="TPJ335" s="110"/>
      <c r="TPK335" s="110"/>
      <c r="TPL335" s="110"/>
      <c r="TPM335" s="110"/>
      <c r="TPN335" s="110"/>
      <c r="TPO335" s="110"/>
      <c r="TPP335" s="110"/>
      <c r="TPQ335" s="110"/>
      <c r="TPR335" s="110"/>
      <c r="TPS335" s="110"/>
      <c r="TPT335" s="110"/>
      <c r="TPU335" s="110"/>
      <c r="TPV335" s="110"/>
      <c r="TPW335" s="110"/>
      <c r="TPX335" s="110"/>
      <c r="TPY335" s="110"/>
      <c r="TPZ335" s="110"/>
      <c r="TQA335" s="110"/>
      <c r="TQB335" s="110"/>
      <c r="TQC335" s="110"/>
      <c r="TQD335" s="110"/>
      <c r="TQE335" s="110"/>
      <c r="TQF335" s="110"/>
      <c r="TQG335" s="110"/>
      <c r="TQH335" s="110"/>
      <c r="TQI335" s="110"/>
      <c r="TQJ335" s="110"/>
      <c r="TQK335" s="110"/>
      <c r="TQL335" s="110"/>
      <c r="TQM335" s="110"/>
      <c r="TQN335" s="110"/>
      <c r="TQO335" s="110"/>
      <c r="TQP335" s="110"/>
      <c r="TQQ335" s="110"/>
      <c r="TQR335" s="110"/>
      <c r="TQS335" s="110"/>
      <c r="TQT335" s="110"/>
      <c r="TQU335" s="110"/>
      <c r="TQV335" s="110"/>
      <c r="TQW335" s="110"/>
      <c r="TQX335" s="110"/>
      <c r="TQY335" s="110"/>
      <c r="TQZ335" s="110"/>
      <c r="TRA335" s="110"/>
      <c r="TRB335" s="110"/>
      <c r="TRC335" s="110"/>
      <c r="TRD335" s="110"/>
      <c r="TRE335" s="110"/>
      <c r="TRF335" s="110"/>
      <c r="TRG335" s="110"/>
      <c r="TRH335" s="110"/>
      <c r="TRI335" s="110"/>
      <c r="TRJ335" s="110"/>
      <c r="TRK335" s="110"/>
      <c r="TRL335" s="110"/>
      <c r="TRM335" s="110"/>
      <c r="TRN335" s="110"/>
      <c r="TRO335" s="110"/>
      <c r="TRP335" s="110"/>
      <c r="TRQ335" s="110"/>
      <c r="TRR335" s="110"/>
      <c r="TRS335" s="110"/>
      <c r="TRT335" s="110"/>
      <c r="TRU335" s="110"/>
      <c r="TRV335" s="110"/>
      <c r="TRW335" s="110"/>
      <c r="TRX335" s="110"/>
      <c r="TRY335" s="110"/>
      <c r="TRZ335" s="110"/>
      <c r="TSA335" s="110"/>
      <c r="TSB335" s="110"/>
      <c r="TSC335" s="110"/>
      <c r="TSD335" s="110"/>
      <c r="TSE335" s="110"/>
      <c r="TSF335" s="110"/>
      <c r="TSG335" s="110"/>
      <c r="TSH335" s="110"/>
      <c r="TSI335" s="110"/>
      <c r="TSJ335" s="110"/>
      <c r="TSK335" s="110"/>
      <c r="TSL335" s="110"/>
      <c r="TSM335" s="110"/>
      <c r="TSN335" s="110"/>
      <c r="TSO335" s="110"/>
      <c r="TSP335" s="110"/>
      <c r="TSQ335" s="110"/>
      <c r="TSR335" s="110"/>
      <c r="TSS335" s="110"/>
      <c r="TST335" s="110"/>
      <c r="TSU335" s="110"/>
      <c r="TSV335" s="110"/>
      <c r="TSW335" s="110"/>
      <c r="TSX335" s="110"/>
      <c r="TSY335" s="110"/>
      <c r="TSZ335" s="110"/>
      <c r="TTA335" s="110"/>
      <c r="TTB335" s="110"/>
      <c r="TTC335" s="110"/>
      <c r="TTD335" s="110"/>
      <c r="TTE335" s="110"/>
      <c r="TTF335" s="110"/>
      <c r="TTG335" s="110"/>
      <c r="TTH335" s="110"/>
      <c r="TTI335" s="110"/>
      <c r="TTJ335" s="110"/>
      <c r="TTK335" s="110"/>
      <c r="TTL335" s="110"/>
      <c r="TTM335" s="110"/>
      <c r="TTN335" s="110"/>
      <c r="TTO335" s="110"/>
      <c r="TTP335" s="110"/>
      <c r="TTQ335" s="110"/>
      <c r="TTR335" s="110"/>
      <c r="TTS335" s="110"/>
      <c r="TTT335" s="110"/>
      <c r="TTU335" s="110"/>
      <c r="TTV335" s="110"/>
      <c r="TTW335" s="110"/>
      <c r="TTX335" s="110"/>
      <c r="TTY335" s="110"/>
      <c r="TTZ335" s="110"/>
      <c r="TUA335" s="110"/>
      <c r="TUB335" s="110"/>
      <c r="TUC335" s="110"/>
      <c r="TUD335" s="110"/>
      <c r="TUE335" s="110"/>
      <c r="TUF335" s="110"/>
      <c r="TUG335" s="110"/>
      <c r="TUH335" s="110"/>
      <c r="TUI335" s="110"/>
      <c r="TUJ335" s="110"/>
      <c r="TUK335" s="110"/>
      <c r="TUL335" s="110"/>
      <c r="TUM335" s="110"/>
      <c r="TUN335" s="110"/>
      <c r="TUO335" s="110"/>
      <c r="TUP335" s="110"/>
      <c r="TUQ335" s="110"/>
      <c r="TUR335" s="110"/>
      <c r="TUS335" s="110"/>
      <c r="TUT335" s="110"/>
      <c r="TUU335" s="110"/>
      <c r="TUV335" s="110"/>
      <c r="TUW335" s="110"/>
      <c r="TUX335" s="110"/>
      <c r="TUY335" s="110"/>
      <c r="TUZ335" s="110"/>
      <c r="TVA335" s="110"/>
      <c r="TVB335" s="110"/>
      <c r="TVC335" s="110"/>
      <c r="TVD335" s="110"/>
      <c r="TVE335" s="110"/>
      <c r="TVF335" s="110"/>
      <c r="TVG335" s="110"/>
      <c r="TVH335" s="110"/>
      <c r="TVI335" s="110"/>
      <c r="TVJ335" s="110"/>
      <c r="TVK335" s="110"/>
      <c r="TVL335" s="110"/>
      <c r="TVM335" s="110"/>
      <c r="TVN335" s="110"/>
      <c r="TVO335" s="110"/>
      <c r="TVP335" s="110"/>
      <c r="TVQ335" s="110"/>
      <c r="TVR335" s="110"/>
      <c r="TVS335" s="110"/>
      <c r="TVT335" s="110"/>
      <c r="TVU335" s="110"/>
      <c r="TVV335" s="110"/>
      <c r="TVW335" s="110"/>
      <c r="TVX335" s="110"/>
      <c r="TVY335" s="110"/>
      <c r="TVZ335" s="110"/>
      <c r="TWA335" s="110"/>
      <c r="TWB335" s="110"/>
      <c r="TWC335" s="110"/>
      <c r="TWD335" s="110"/>
      <c r="TWE335" s="110"/>
      <c r="TWF335" s="110"/>
      <c r="TWG335" s="110"/>
      <c r="TWH335" s="110"/>
      <c r="TWI335" s="110"/>
      <c r="TWJ335" s="110"/>
      <c r="TWK335" s="110"/>
      <c r="TWL335" s="110"/>
      <c r="TWM335" s="110"/>
      <c r="TWN335" s="110"/>
      <c r="TWO335" s="110"/>
      <c r="TWP335" s="110"/>
      <c r="TWQ335" s="110"/>
      <c r="TWR335" s="110"/>
      <c r="TWS335" s="110"/>
      <c r="TWT335" s="110"/>
      <c r="TWU335" s="110"/>
      <c r="TWV335" s="110"/>
      <c r="TWW335" s="110"/>
      <c r="TWX335" s="110"/>
      <c r="TWY335" s="110"/>
      <c r="TWZ335" s="110"/>
      <c r="TXA335" s="110"/>
      <c r="TXB335" s="110"/>
      <c r="TXC335" s="110"/>
      <c r="TXD335" s="110"/>
      <c r="TXE335" s="110"/>
      <c r="TXF335" s="110"/>
      <c r="TXG335" s="110"/>
      <c r="TXH335" s="110"/>
      <c r="TXI335" s="110"/>
      <c r="TXJ335" s="110"/>
      <c r="TXK335" s="110"/>
      <c r="TXL335" s="110"/>
      <c r="TXM335" s="110"/>
      <c r="TXN335" s="110"/>
      <c r="TXO335" s="110"/>
      <c r="TXP335" s="110"/>
      <c r="TXQ335" s="110"/>
      <c r="TXR335" s="110"/>
      <c r="TXS335" s="110"/>
      <c r="TXT335" s="110"/>
      <c r="TXU335" s="110"/>
      <c r="TXV335" s="110"/>
      <c r="TXW335" s="110"/>
      <c r="TXX335" s="110"/>
      <c r="TXY335" s="110"/>
      <c r="TXZ335" s="110"/>
      <c r="TYA335" s="110"/>
      <c r="TYB335" s="110"/>
      <c r="TYC335" s="110"/>
      <c r="TYD335" s="110"/>
      <c r="TYE335" s="110"/>
      <c r="TYF335" s="110"/>
      <c r="TYG335" s="110"/>
      <c r="TYH335" s="110"/>
      <c r="TYI335" s="110"/>
      <c r="TYJ335" s="110"/>
      <c r="TYK335" s="110"/>
      <c r="TYL335" s="110"/>
      <c r="TYM335" s="110"/>
      <c r="TYN335" s="110"/>
      <c r="TYO335" s="110"/>
      <c r="TYP335" s="110"/>
      <c r="TYQ335" s="110"/>
      <c r="TYR335" s="110"/>
      <c r="TYS335" s="110"/>
      <c r="TYT335" s="110"/>
      <c r="TYU335" s="110"/>
      <c r="TYV335" s="110"/>
      <c r="TYW335" s="110"/>
      <c r="TYX335" s="110"/>
      <c r="TYY335" s="110"/>
      <c r="TYZ335" s="110"/>
      <c r="TZA335" s="110"/>
      <c r="TZB335" s="110"/>
      <c r="TZC335" s="110"/>
      <c r="TZD335" s="110"/>
      <c r="TZE335" s="110"/>
      <c r="TZF335" s="110"/>
      <c r="TZG335" s="110"/>
      <c r="TZH335" s="110"/>
      <c r="TZI335" s="110"/>
      <c r="TZJ335" s="110"/>
      <c r="TZK335" s="110"/>
      <c r="TZL335" s="110"/>
      <c r="TZM335" s="110"/>
      <c r="TZN335" s="110"/>
      <c r="TZO335" s="110"/>
      <c r="TZP335" s="110"/>
      <c r="TZQ335" s="110"/>
      <c r="TZR335" s="110"/>
      <c r="TZS335" s="110"/>
      <c r="TZT335" s="110"/>
      <c r="TZU335" s="110"/>
      <c r="TZV335" s="110"/>
      <c r="TZW335" s="110"/>
      <c r="TZX335" s="110"/>
      <c r="TZY335" s="110"/>
      <c r="TZZ335" s="110"/>
      <c r="UAA335" s="110"/>
      <c r="UAB335" s="110"/>
      <c r="UAC335" s="110"/>
      <c r="UAD335" s="110"/>
      <c r="UAE335" s="110"/>
      <c r="UAF335" s="110"/>
      <c r="UAG335" s="110"/>
      <c r="UAH335" s="110"/>
      <c r="UAI335" s="110"/>
      <c r="UAJ335" s="110"/>
      <c r="UAK335" s="110"/>
      <c r="UAL335" s="110"/>
      <c r="UAM335" s="110"/>
      <c r="UAN335" s="110"/>
      <c r="UAO335" s="110"/>
      <c r="UAP335" s="110"/>
      <c r="UAQ335" s="110"/>
      <c r="UAR335" s="110"/>
      <c r="UAS335" s="110"/>
      <c r="UAT335" s="110"/>
      <c r="UAU335" s="110"/>
      <c r="UAV335" s="110"/>
      <c r="UAW335" s="110"/>
      <c r="UAX335" s="110"/>
      <c r="UAY335" s="110"/>
      <c r="UAZ335" s="110"/>
      <c r="UBA335" s="110"/>
      <c r="UBB335" s="110"/>
      <c r="UBC335" s="110"/>
      <c r="UBD335" s="110"/>
      <c r="UBE335" s="110"/>
      <c r="UBF335" s="110"/>
      <c r="UBG335" s="110"/>
      <c r="UBH335" s="110"/>
      <c r="UBI335" s="110"/>
      <c r="UBJ335" s="110"/>
      <c r="UBK335" s="110"/>
      <c r="UBL335" s="110"/>
      <c r="UBM335" s="110"/>
      <c r="UBN335" s="110"/>
      <c r="UBO335" s="110"/>
      <c r="UBP335" s="110"/>
      <c r="UBQ335" s="110"/>
      <c r="UBR335" s="110"/>
      <c r="UBS335" s="110"/>
      <c r="UBT335" s="110"/>
      <c r="UBU335" s="110"/>
      <c r="UBV335" s="110"/>
      <c r="UBW335" s="110"/>
      <c r="UBX335" s="110"/>
      <c r="UBY335" s="110"/>
      <c r="UBZ335" s="110"/>
      <c r="UCA335" s="110"/>
      <c r="UCB335" s="110"/>
      <c r="UCC335" s="110"/>
      <c r="UCD335" s="110"/>
      <c r="UCE335" s="110"/>
      <c r="UCF335" s="110"/>
      <c r="UCG335" s="110"/>
      <c r="UCH335" s="110"/>
      <c r="UCI335" s="110"/>
      <c r="UCJ335" s="110"/>
      <c r="UCK335" s="110"/>
      <c r="UCL335" s="110"/>
      <c r="UCM335" s="110"/>
      <c r="UCN335" s="110"/>
      <c r="UCO335" s="110"/>
      <c r="UCP335" s="110"/>
      <c r="UCQ335" s="110"/>
      <c r="UCR335" s="110"/>
      <c r="UCS335" s="110"/>
      <c r="UCT335" s="110"/>
      <c r="UCU335" s="110"/>
      <c r="UCV335" s="110"/>
      <c r="UCW335" s="110"/>
      <c r="UCX335" s="110"/>
      <c r="UCY335" s="110"/>
      <c r="UCZ335" s="110"/>
      <c r="UDA335" s="110"/>
      <c r="UDB335" s="110"/>
      <c r="UDC335" s="110"/>
      <c r="UDD335" s="110"/>
      <c r="UDE335" s="110"/>
      <c r="UDF335" s="110"/>
      <c r="UDG335" s="110"/>
      <c r="UDH335" s="110"/>
      <c r="UDI335" s="110"/>
      <c r="UDJ335" s="110"/>
      <c r="UDK335" s="110"/>
      <c r="UDL335" s="110"/>
      <c r="UDM335" s="110"/>
      <c r="UDN335" s="110"/>
      <c r="UDO335" s="110"/>
      <c r="UDP335" s="110"/>
      <c r="UDQ335" s="110"/>
      <c r="UDR335" s="110"/>
      <c r="UDS335" s="110"/>
      <c r="UDT335" s="110"/>
      <c r="UDU335" s="110"/>
      <c r="UDV335" s="110"/>
      <c r="UDW335" s="110"/>
      <c r="UDX335" s="110"/>
      <c r="UDY335" s="110"/>
      <c r="UDZ335" s="110"/>
      <c r="UEA335" s="110"/>
      <c r="UEB335" s="110"/>
      <c r="UEC335" s="110"/>
      <c r="UED335" s="110"/>
      <c r="UEE335" s="110"/>
      <c r="UEF335" s="110"/>
      <c r="UEG335" s="110"/>
      <c r="UEH335" s="110"/>
      <c r="UEI335" s="110"/>
      <c r="UEJ335" s="110"/>
      <c r="UEK335" s="110"/>
      <c r="UEL335" s="110"/>
      <c r="UEM335" s="110"/>
      <c r="UEN335" s="110"/>
      <c r="UEO335" s="110"/>
      <c r="UEP335" s="110"/>
      <c r="UEQ335" s="110"/>
      <c r="UER335" s="110"/>
      <c r="UES335" s="110"/>
      <c r="UET335" s="110"/>
      <c r="UEU335" s="110"/>
      <c r="UEV335" s="110"/>
      <c r="UEW335" s="110"/>
      <c r="UEX335" s="110"/>
      <c r="UEY335" s="110"/>
      <c r="UEZ335" s="110"/>
      <c r="UFA335" s="110"/>
      <c r="UFB335" s="110"/>
      <c r="UFC335" s="110"/>
      <c r="UFD335" s="110"/>
      <c r="UFE335" s="110"/>
      <c r="UFF335" s="110"/>
      <c r="UFG335" s="110"/>
      <c r="UFH335" s="110"/>
      <c r="UFI335" s="110"/>
      <c r="UFJ335" s="110"/>
      <c r="UFK335" s="110"/>
      <c r="UFL335" s="110"/>
      <c r="UFM335" s="110"/>
      <c r="UFN335" s="110"/>
      <c r="UFO335" s="110"/>
      <c r="UFP335" s="110"/>
      <c r="UFQ335" s="110"/>
      <c r="UFR335" s="110"/>
      <c r="UFS335" s="110"/>
      <c r="UFT335" s="110"/>
      <c r="UFU335" s="110"/>
      <c r="UFV335" s="110"/>
      <c r="UFW335" s="110"/>
      <c r="UFX335" s="110"/>
      <c r="UFY335" s="110"/>
      <c r="UFZ335" s="110"/>
      <c r="UGA335" s="110"/>
      <c r="UGB335" s="110"/>
      <c r="UGC335" s="110"/>
      <c r="UGD335" s="110"/>
      <c r="UGE335" s="110"/>
      <c r="UGF335" s="110"/>
      <c r="UGG335" s="110"/>
      <c r="UGH335" s="110"/>
      <c r="UGI335" s="110"/>
      <c r="UGJ335" s="110"/>
      <c r="UGK335" s="110"/>
      <c r="UGL335" s="110"/>
      <c r="UGM335" s="110"/>
      <c r="UGN335" s="110"/>
      <c r="UGO335" s="110"/>
      <c r="UGP335" s="110"/>
      <c r="UGQ335" s="110"/>
      <c r="UGR335" s="110"/>
      <c r="UGS335" s="110"/>
      <c r="UGT335" s="110"/>
      <c r="UGU335" s="110"/>
      <c r="UGV335" s="110"/>
      <c r="UGW335" s="110"/>
      <c r="UGX335" s="110"/>
      <c r="UGY335" s="110"/>
      <c r="UGZ335" s="110"/>
      <c r="UHA335" s="110"/>
      <c r="UHB335" s="110"/>
      <c r="UHC335" s="110"/>
      <c r="UHD335" s="110"/>
      <c r="UHE335" s="110"/>
      <c r="UHF335" s="110"/>
      <c r="UHG335" s="110"/>
      <c r="UHH335" s="110"/>
      <c r="UHI335" s="110"/>
      <c r="UHJ335" s="110"/>
      <c r="UHK335" s="110"/>
      <c r="UHL335" s="110"/>
      <c r="UHM335" s="110"/>
      <c r="UHN335" s="110"/>
      <c r="UHO335" s="110"/>
      <c r="UHP335" s="110"/>
      <c r="UHQ335" s="110"/>
      <c r="UHR335" s="110"/>
      <c r="UHS335" s="110"/>
      <c r="UHT335" s="110"/>
      <c r="UHU335" s="110"/>
      <c r="UHV335" s="110"/>
      <c r="UHW335" s="110"/>
      <c r="UHX335" s="110"/>
      <c r="UHY335" s="110"/>
      <c r="UHZ335" s="110"/>
      <c r="UIA335" s="110"/>
      <c r="UIB335" s="110"/>
      <c r="UIC335" s="110"/>
      <c r="UID335" s="110"/>
      <c r="UIE335" s="110"/>
      <c r="UIF335" s="110"/>
      <c r="UIG335" s="110"/>
      <c r="UIH335" s="110"/>
      <c r="UII335" s="110"/>
      <c r="UIJ335" s="110"/>
      <c r="UIK335" s="110"/>
      <c r="UIL335" s="110"/>
      <c r="UIM335" s="110"/>
      <c r="UIN335" s="110"/>
      <c r="UIO335" s="110"/>
      <c r="UIP335" s="110"/>
      <c r="UIQ335" s="110"/>
      <c r="UIR335" s="110"/>
      <c r="UIS335" s="110"/>
      <c r="UIT335" s="110"/>
      <c r="UIU335" s="110"/>
      <c r="UIV335" s="110"/>
      <c r="UIW335" s="110"/>
      <c r="UIX335" s="110"/>
      <c r="UIY335" s="110"/>
      <c r="UIZ335" s="110"/>
      <c r="UJA335" s="110"/>
      <c r="UJB335" s="110"/>
      <c r="UJC335" s="110"/>
      <c r="UJD335" s="110"/>
      <c r="UJE335" s="110"/>
      <c r="UJF335" s="110"/>
      <c r="UJG335" s="110"/>
      <c r="UJH335" s="110"/>
      <c r="UJI335" s="110"/>
      <c r="UJJ335" s="110"/>
      <c r="UJK335" s="110"/>
      <c r="UJL335" s="110"/>
      <c r="UJM335" s="110"/>
      <c r="UJN335" s="110"/>
      <c r="UJO335" s="110"/>
      <c r="UJP335" s="110"/>
      <c r="UJQ335" s="110"/>
      <c r="UJR335" s="110"/>
      <c r="UJS335" s="110"/>
      <c r="UJT335" s="110"/>
      <c r="UJU335" s="110"/>
      <c r="UJV335" s="110"/>
      <c r="UJW335" s="110"/>
      <c r="UJX335" s="110"/>
      <c r="UJY335" s="110"/>
      <c r="UJZ335" s="110"/>
      <c r="UKA335" s="110"/>
      <c r="UKB335" s="110"/>
      <c r="UKC335" s="110"/>
      <c r="UKD335" s="110"/>
      <c r="UKE335" s="110"/>
      <c r="UKF335" s="110"/>
      <c r="UKG335" s="110"/>
      <c r="UKH335" s="110"/>
      <c r="UKI335" s="110"/>
      <c r="UKJ335" s="110"/>
      <c r="UKK335" s="110"/>
      <c r="UKL335" s="110"/>
      <c r="UKM335" s="110"/>
      <c r="UKN335" s="110"/>
      <c r="UKO335" s="110"/>
      <c r="UKP335" s="110"/>
      <c r="UKQ335" s="110"/>
      <c r="UKR335" s="110"/>
      <c r="UKS335" s="110"/>
      <c r="UKT335" s="110"/>
      <c r="UKU335" s="110"/>
      <c r="UKV335" s="110"/>
      <c r="UKW335" s="110"/>
      <c r="UKX335" s="110"/>
      <c r="UKY335" s="110"/>
      <c r="UKZ335" s="110"/>
      <c r="ULA335" s="110"/>
      <c r="ULB335" s="110"/>
      <c r="ULC335" s="110"/>
      <c r="ULD335" s="110"/>
      <c r="ULE335" s="110"/>
      <c r="ULF335" s="110"/>
      <c r="ULG335" s="110"/>
      <c r="ULH335" s="110"/>
      <c r="ULI335" s="110"/>
      <c r="ULJ335" s="110"/>
      <c r="ULK335" s="110"/>
      <c r="ULL335" s="110"/>
      <c r="ULM335" s="110"/>
      <c r="ULN335" s="110"/>
      <c r="ULO335" s="110"/>
      <c r="ULP335" s="110"/>
      <c r="ULQ335" s="110"/>
      <c r="ULR335" s="110"/>
      <c r="ULS335" s="110"/>
      <c r="ULT335" s="110"/>
      <c r="ULU335" s="110"/>
      <c r="ULV335" s="110"/>
      <c r="ULW335" s="110"/>
      <c r="ULX335" s="110"/>
      <c r="ULY335" s="110"/>
      <c r="ULZ335" s="110"/>
      <c r="UMA335" s="110"/>
      <c r="UMB335" s="110"/>
      <c r="UMC335" s="110"/>
      <c r="UMD335" s="110"/>
      <c r="UME335" s="110"/>
      <c r="UMF335" s="110"/>
      <c r="UMG335" s="110"/>
      <c r="UMH335" s="110"/>
      <c r="UMI335" s="110"/>
      <c r="UMJ335" s="110"/>
      <c r="UMK335" s="110"/>
      <c r="UML335" s="110"/>
      <c r="UMM335" s="110"/>
      <c r="UMN335" s="110"/>
      <c r="UMO335" s="110"/>
      <c r="UMP335" s="110"/>
      <c r="UMQ335" s="110"/>
      <c r="UMR335" s="110"/>
      <c r="UMS335" s="110"/>
      <c r="UMT335" s="110"/>
      <c r="UMU335" s="110"/>
      <c r="UMV335" s="110"/>
      <c r="UMW335" s="110"/>
      <c r="UMX335" s="110"/>
      <c r="UMY335" s="110"/>
      <c r="UMZ335" s="110"/>
      <c r="UNA335" s="110"/>
      <c r="UNB335" s="110"/>
      <c r="UNC335" s="110"/>
      <c r="UND335" s="110"/>
      <c r="UNE335" s="110"/>
      <c r="UNF335" s="110"/>
      <c r="UNG335" s="110"/>
      <c r="UNH335" s="110"/>
      <c r="UNI335" s="110"/>
      <c r="UNJ335" s="110"/>
      <c r="UNK335" s="110"/>
      <c r="UNL335" s="110"/>
      <c r="UNM335" s="110"/>
      <c r="UNN335" s="110"/>
      <c r="UNO335" s="110"/>
      <c r="UNP335" s="110"/>
      <c r="UNQ335" s="110"/>
      <c r="UNR335" s="110"/>
      <c r="UNS335" s="110"/>
      <c r="UNT335" s="110"/>
      <c r="UNU335" s="110"/>
      <c r="UNV335" s="110"/>
      <c r="UNW335" s="110"/>
      <c r="UNX335" s="110"/>
      <c r="UNY335" s="110"/>
      <c r="UNZ335" s="110"/>
      <c r="UOA335" s="110"/>
      <c r="UOB335" s="110"/>
      <c r="UOC335" s="110"/>
      <c r="UOD335" s="110"/>
      <c r="UOE335" s="110"/>
      <c r="UOF335" s="110"/>
      <c r="UOG335" s="110"/>
      <c r="UOH335" s="110"/>
      <c r="UOI335" s="110"/>
      <c r="UOJ335" s="110"/>
      <c r="UOK335" s="110"/>
      <c r="UOL335" s="110"/>
      <c r="UOM335" s="110"/>
      <c r="UON335" s="110"/>
      <c r="UOO335" s="110"/>
      <c r="UOP335" s="110"/>
      <c r="UOQ335" s="110"/>
      <c r="UOR335" s="110"/>
      <c r="UOS335" s="110"/>
      <c r="UOT335" s="110"/>
      <c r="UOU335" s="110"/>
      <c r="UOV335" s="110"/>
      <c r="UOW335" s="110"/>
      <c r="UOX335" s="110"/>
      <c r="UOY335" s="110"/>
      <c r="UOZ335" s="110"/>
      <c r="UPA335" s="110"/>
      <c r="UPB335" s="110"/>
      <c r="UPC335" s="110"/>
      <c r="UPD335" s="110"/>
      <c r="UPE335" s="110"/>
      <c r="UPF335" s="110"/>
      <c r="UPG335" s="110"/>
      <c r="UPH335" s="110"/>
      <c r="UPI335" s="110"/>
      <c r="UPJ335" s="110"/>
      <c r="UPK335" s="110"/>
      <c r="UPL335" s="110"/>
      <c r="UPM335" s="110"/>
      <c r="UPN335" s="110"/>
      <c r="UPO335" s="110"/>
      <c r="UPP335" s="110"/>
      <c r="UPQ335" s="110"/>
      <c r="UPR335" s="110"/>
      <c r="UPS335" s="110"/>
      <c r="UPT335" s="110"/>
      <c r="UPU335" s="110"/>
      <c r="UPV335" s="110"/>
      <c r="UPW335" s="110"/>
      <c r="UPX335" s="110"/>
      <c r="UPY335" s="110"/>
      <c r="UPZ335" s="110"/>
      <c r="UQA335" s="110"/>
      <c r="UQB335" s="110"/>
      <c r="UQC335" s="110"/>
      <c r="UQD335" s="110"/>
      <c r="UQE335" s="110"/>
      <c r="UQF335" s="110"/>
      <c r="UQG335" s="110"/>
      <c r="UQH335" s="110"/>
      <c r="UQI335" s="110"/>
      <c r="UQJ335" s="110"/>
      <c r="UQK335" s="110"/>
      <c r="UQL335" s="110"/>
      <c r="UQM335" s="110"/>
      <c r="UQN335" s="110"/>
      <c r="UQO335" s="110"/>
      <c r="UQP335" s="110"/>
      <c r="UQQ335" s="110"/>
      <c r="UQR335" s="110"/>
      <c r="UQS335" s="110"/>
      <c r="UQT335" s="110"/>
      <c r="UQU335" s="110"/>
      <c r="UQV335" s="110"/>
      <c r="UQW335" s="110"/>
      <c r="UQX335" s="110"/>
      <c r="UQY335" s="110"/>
      <c r="UQZ335" s="110"/>
      <c r="URA335" s="110"/>
      <c r="URB335" s="110"/>
      <c r="URC335" s="110"/>
      <c r="URD335" s="110"/>
      <c r="URE335" s="110"/>
      <c r="URF335" s="110"/>
      <c r="URG335" s="110"/>
      <c r="URH335" s="110"/>
      <c r="URI335" s="110"/>
      <c r="URJ335" s="110"/>
      <c r="URK335" s="110"/>
      <c r="URL335" s="110"/>
      <c r="URM335" s="110"/>
      <c r="URN335" s="110"/>
      <c r="URO335" s="110"/>
      <c r="URP335" s="110"/>
      <c r="URQ335" s="110"/>
      <c r="URR335" s="110"/>
      <c r="URS335" s="110"/>
      <c r="URT335" s="110"/>
      <c r="URU335" s="110"/>
      <c r="URV335" s="110"/>
      <c r="URW335" s="110"/>
      <c r="URX335" s="110"/>
      <c r="URY335" s="110"/>
      <c r="URZ335" s="110"/>
      <c r="USA335" s="110"/>
      <c r="USB335" s="110"/>
      <c r="USC335" s="110"/>
      <c r="USD335" s="110"/>
      <c r="USE335" s="110"/>
      <c r="USF335" s="110"/>
      <c r="USG335" s="110"/>
      <c r="USH335" s="110"/>
      <c r="USI335" s="110"/>
      <c r="USJ335" s="110"/>
      <c r="USK335" s="110"/>
      <c r="USL335" s="110"/>
      <c r="USM335" s="110"/>
      <c r="USN335" s="110"/>
      <c r="USO335" s="110"/>
      <c r="USP335" s="110"/>
      <c r="USQ335" s="110"/>
      <c r="USR335" s="110"/>
      <c r="USS335" s="110"/>
      <c r="UST335" s="110"/>
      <c r="USU335" s="110"/>
      <c r="USV335" s="110"/>
      <c r="USW335" s="110"/>
      <c r="USX335" s="110"/>
      <c r="USY335" s="110"/>
      <c r="USZ335" s="110"/>
      <c r="UTA335" s="110"/>
      <c r="UTB335" s="110"/>
      <c r="UTC335" s="110"/>
      <c r="UTD335" s="110"/>
      <c r="UTE335" s="110"/>
      <c r="UTF335" s="110"/>
      <c r="UTG335" s="110"/>
      <c r="UTH335" s="110"/>
      <c r="UTI335" s="110"/>
      <c r="UTJ335" s="110"/>
      <c r="UTK335" s="110"/>
      <c r="UTL335" s="110"/>
      <c r="UTM335" s="110"/>
      <c r="UTN335" s="110"/>
      <c r="UTO335" s="110"/>
      <c r="UTP335" s="110"/>
      <c r="UTQ335" s="110"/>
      <c r="UTR335" s="110"/>
      <c r="UTS335" s="110"/>
      <c r="UTT335" s="110"/>
      <c r="UTU335" s="110"/>
      <c r="UTV335" s="110"/>
      <c r="UTW335" s="110"/>
      <c r="UTX335" s="110"/>
      <c r="UTY335" s="110"/>
      <c r="UTZ335" s="110"/>
      <c r="UUA335" s="110"/>
      <c r="UUB335" s="110"/>
      <c r="UUC335" s="110"/>
      <c r="UUD335" s="110"/>
      <c r="UUE335" s="110"/>
      <c r="UUF335" s="110"/>
      <c r="UUG335" s="110"/>
      <c r="UUH335" s="110"/>
      <c r="UUI335" s="110"/>
      <c r="UUJ335" s="110"/>
      <c r="UUK335" s="110"/>
      <c r="UUL335" s="110"/>
      <c r="UUM335" s="110"/>
      <c r="UUN335" s="110"/>
      <c r="UUO335" s="110"/>
      <c r="UUP335" s="110"/>
      <c r="UUQ335" s="110"/>
      <c r="UUR335" s="110"/>
      <c r="UUS335" s="110"/>
      <c r="UUT335" s="110"/>
      <c r="UUU335" s="110"/>
      <c r="UUV335" s="110"/>
      <c r="UUW335" s="110"/>
      <c r="UUX335" s="110"/>
      <c r="UUY335" s="110"/>
      <c r="UUZ335" s="110"/>
      <c r="UVA335" s="110"/>
      <c r="UVB335" s="110"/>
      <c r="UVC335" s="110"/>
      <c r="UVD335" s="110"/>
      <c r="UVE335" s="110"/>
      <c r="UVF335" s="110"/>
      <c r="UVG335" s="110"/>
      <c r="UVH335" s="110"/>
      <c r="UVI335" s="110"/>
      <c r="UVJ335" s="110"/>
      <c r="UVK335" s="110"/>
      <c r="UVL335" s="110"/>
      <c r="UVM335" s="110"/>
      <c r="UVN335" s="110"/>
      <c r="UVO335" s="110"/>
      <c r="UVP335" s="110"/>
      <c r="UVQ335" s="110"/>
      <c r="UVR335" s="110"/>
      <c r="UVS335" s="110"/>
      <c r="UVT335" s="110"/>
      <c r="UVU335" s="110"/>
      <c r="UVV335" s="110"/>
      <c r="UVW335" s="110"/>
      <c r="UVX335" s="110"/>
      <c r="UVY335" s="110"/>
      <c r="UVZ335" s="110"/>
      <c r="UWA335" s="110"/>
      <c r="UWB335" s="110"/>
      <c r="UWC335" s="110"/>
      <c r="UWD335" s="110"/>
      <c r="UWE335" s="110"/>
      <c r="UWF335" s="110"/>
      <c r="UWG335" s="110"/>
      <c r="UWH335" s="110"/>
      <c r="UWI335" s="110"/>
      <c r="UWJ335" s="110"/>
      <c r="UWK335" s="110"/>
      <c r="UWL335" s="110"/>
      <c r="UWM335" s="110"/>
      <c r="UWN335" s="110"/>
      <c r="UWO335" s="110"/>
      <c r="UWP335" s="110"/>
      <c r="UWQ335" s="110"/>
      <c r="UWR335" s="110"/>
      <c r="UWS335" s="110"/>
      <c r="UWT335" s="110"/>
      <c r="UWU335" s="110"/>
      <c r="UWV335" s="110"/>
      <c r="UWW335" s="110"/>
      <c r="UWX335" s="110"/>
      <c r="UWY335" s="110"/>
      <c r="UWZ335" s="110"/>
      <c r="UXA335" s="110"/>
      <c r="UXB335" s="110"/>
      <c r="UXC335" s="110"/>
      <c r="UXD335" s="110"/>
      <c r="UXE335" s="110"/>
      <c r="UXF335" s="110"/>
      <c r="UXG335" s="110"/>
      <c r="UXH335" s="110"/>
      <c r="UXI335" s="110"/>
      <c r="UXJ335" s="110"/>
      <c r="UXK335" s="110"/>
      <c r="UXL335" s="110"/>
      <c r="UXM335" s="110"/>
      <c r="UXN335" s="110"/>
      <c r="UXO335" s="110"/>
      <c r="UXP335" s="110"/>
      <c r="UXQ335" s="110"/>
      <c r="UXR335" s="110"/>
      <c r="UXS335" s="110"/>
      <c r="UXT335" s="110"/>
      <c r="UXU335" s="110"/>
      <c r="UXV335" s="110"/>
      <c r="UXW335" s="110"/>
      <c r="UXX335" s="110"/>
      <c r="UXY335" s="110"/>
      <c r="UXZ335" s="110"/>
      <c r="UYA335" s="110"/>
      <c r="UYB335" s="110"/>
      <c r="UYC335" s="110"/>
      <c r="UYD335" s="110"/>
      <c r="UYE335" s="110"/>
      <c r="UYF335" s="110"/>
      <c r="UYG335" s="110"/>
      <c r="UYH335" s="110"/>
      <c r="UYI335" s="110"/>
      <c r="UYJ335" s="110"/>
      <c r="UYK335" s="110"/>
      <c r="UYL335" s="110"/>
      <c r="UYM335" s="110"/>
      <c r="UYN335" s="110"/>
      <c r="UYO335" s="110"/>
      <c r="UYP335" s="110"/>
      <c r="UYQ335" s="110"/>
      <c r="UYR335" s="110"/>
      <c r="UYS335" s="110"/>
      <c r="UYT335" s="110"/>
      <c r="UYU335" s="110"/>
      <c r="UYV335" s="110"/>
      <c r="UYW335" s="110"/>
      <c r="UYX335" s="110"/>
      <c r="UYY335" s="110"/>
      <c r="UYZ335" s="110"/>
      <c r="UZA335" s="110"/>
      <c r="UZB335" s="110"/>
      <c r="UZC335" s="110"/>
      <c r="UZD335" s="110"/>
      <c r="UZE335" s="110"/>
      <c r="UZF335" s="110"/>
      <c r="UZG335" s="110"/>
      <c r="UZH335" s="110"/>
      <c r="UZI335" s="110"/>
      <c r="UZJ335" s="110"/>
      <c r="UZK335" s="110"/>
      <c r="UZL335" s="110"/>
      <c r="UZM335" s="110"/>
      <c r="UZN335" s="110"/>
      <c r="UZO335" s="110"/>
      <c r="UZP335" s="110"/>
      <c r="UZQ335" s="110"/>
      <c r="UZR335" s="110"/>
      <c r="UZS335" s="110"/>
      <c r="UZT335" s="110"/>
      <c r="UZU335" s="110"/>
      <c r="UZV335" s="110"/>
      <c r="UZW335" s="110"/>
      <c r="UZX335" s="110"/>
      <c r="UZY335" s="110"/>
      <c r="UZZ335" s="110"/>
      <c r="VAA335" s="110"/>
      <c r="VAB335" s="110"/>
      <c r="VAC335" s="110"/>
      <c r="VAD335" s="110"/>
      <c r="VAE335" s="110"/>
      <c r="VAF335" s="110"/>
      <c r="VAG335" s="110"/>
      <c r="VAH335" s="110"/>
      <c r="VAI335" s="110"/>
      <c r="VAJ335" s="110"/>
      <c r="VAK335" s="110"/>
      <c r="VAL335" s="110"/>
      <c r="VAM335" s="110"/>
      <c r="VAN335" s="110"/>
      <c r="VAO335" s="110"/>
      <c r="VAP335" s="110"/>
      <c r="VAQ335" s="110"/>
      <c r="VAR335" s="110"/>
      <c r="VAS335" s="110"/>
      <c r="VAT335" s="110"/>
      <c r="VAU335" s="110"/>
      <c r="VAV335" s="110"/>
      <c r="VAW335" s="110"/>
      <c r="VAX335" s="110"/>
      <c r="VAY335" s="110"/>
      <c r="VAZ335" s="110"/>
      <c r="VBA335" s="110"/>
      <c r="VBB335" s="110"/>
      <c r="VBC335" s="110"/>
      <c r="VBD335" s="110"/>
      <c r="VBE335" s="110"/>
      <c r="VBF335" s="110"/>
      <c r="VBG335" s="110"/>
      <c r="VBH335" s="110"/>
      <c r="VBI335" s="110"/>
      <c r="VBJ335" s="110"/>
      <c r="VBK335" s="110"/>
      <c r="VBL335" s="110"/>
      <c r="VBM335" s="110"/>
      <c r="VBN335" s="110"/>
      <c r="VBO335" s="110"/>
      <c r="VBP335" s="110"/>
      <c r="VBQ335" s="110"/>
      <c r="VBR335" s="110"/>
      <c r="VBS335" s="110"/>
      <c r="VBT335" s="110"/>
      <c r="VBU335" s="110"/>
      <c r="VBV335" s="110"/>
      <c r="VBW335" s="110"/>
      <c r="VBX335" s="110"/>
      <c r="VBY335" s="110"/>
      <c r="VBZ335" s="110"/>
      <c r="VCA335" s="110"/>
      <c r="VCB335" s="110"/>
      <c r="VCC335" s="110"/>
      <c r="VCD335" s="110"/>
      <c r="VCE335" s="110"/>
      <c r="VCF335" s="110"/>
      <c r="VCG335" s="110"/>
      <c r="VCH335" s="110"/>
      <c r="VCI335" s="110"/>
      <c r="VCJ335" s="110"/>
      <c r="VCK335" s="110"/>
      <c r="VCL335" s="110"/>
      <c r="VCM335" s="110"/>
      <c r="VCN335" s="110"/>
      <c r="VCO335" s="110"/>
      <c r="VCP335" s="110"/>
      <c r="VCQ335" s="110"/>
      <c r="VCR335" s="110"/>
      <c r="VCS335" s="110"/>
      <c r="VCT335" s="110"/>
      <c r="VCU335" s="110"/>
      <c r="VCV335" s="110"/>
      <c r="VCW335" s="110"/>
      <c r="VCX335" s="110"/>
      <c r="VCY335" s="110"/>
      <c r="VCZ335" s="110"/>
      <c r="VDA335" s="110"/>
      <c r="VDB335" s="110"/>
      <c r="VDC335" s="110"/>
      <c r="VDD335" s="110"/>
      <c r="VDE335" s="110"/>
      <c r="VDF335" s="110"/>
      <c r="VDG335" s="110"/>
      <c r="VDH335" s="110"/>
      <c r="VDI335" s="110"/>
      <c r="VDJ335" s="110"/>
      <c r="VDK335" s="110"/>
      <c r="VDL335" s="110"/>
      <c r="VDM335" s="110"/>
      <c r="VDN335" s="110"/>
      <c r="VDO335" s="110"/>
      <c r="VDP335" s="110"/>
      <c r="VDQ335" s="110"/>
      <c r="VDR335" s="110"/>
      <c r="VDS335" s="110"/>
      <c r="VDT335" s="110"/>
      <c r="VDU335" s="110"/>
      <c r="VDV335" s="110"/>
      <c r="VDW335" s="110"/>
      <c r="VDX335" s="110"/>
      <c r="VDY335" s="110"/>
      <c r="VDZ335" s="110"/>
      <c r="VEA335" s="110"/>
      <c r="VEB335" s="110"/>
      <c r="VEC335" s="110"/>
      <c r="VED335" s="110"/>
      <c r="VEE335" s="110"/>
      <c r="VEF335" s="110"/>
      <c r="VEG335" s="110"/>
      <c r="VEH335" s="110"/>
      <c r="VEI335" s="110"/>
      <c r="VEJ335" s="110"/>
      <c r="VEK335" s="110"/>
      <c r="VEL335" s="110"/>
      <c r="VEM335" s="110"/>
      <c r="VEN335" s="110"/>
      <c r="VEO335" s="110"/>
      <c r="VEP335" s="110"/>
      <c r="VEQ335" s="110"/>
      <c r="VER335" s="110"/>
      <c r="VES335" s="110"/>
      <c r="VET335" s="110"/>
      <c r="VEU335" s="110"/>
      <c r="VEV335" s="110"/>
      <c r="VEW335" s="110"/>
      <c r="VEX335" s="110"/>
      <c r="VEY335" s="110"/>
      <c r="VEZ335" s="110"/>
      <c r="VFA335" s="110"/>
      <c r="VFB335" s="110"/>
      <c r="VFC335" s="110"/>
      <c r="VFD335" s="110"/>
      <c r="VFE335" s="110"/>
      <c r="VFF335" s="110"/>
      <c r="VFG335" s="110"/>
      <c r="VFH335" s="110"/>
      <c r="VFI335" s="110"/>
      <c r="VFJ335" s="110"/>
      <c r="VFK335" s="110"/>
      <c r="VFL335" s="110"/>
      <c r="VFM335" s="110"/>
      <c r="VFN335" s="110"/>
      <c r="VFO335" s="110"/>
      <c r="VFP335" s="110"/>
      <c r="VFQ335" s="110"/>
      <c r="VFR335" s="110"/>
      <c r="VFS335" s="110"/>
      <c r="VFT335" s="110"/>
      <c r="VFU335" s="110"/>
      <c r="VFV335" s="110"/>
      <c r="VFW335" s="110"/>
      <c r="VFX335" s="110"/>
      <c r="VFY335" s="110"/>
      <c r="VFZ335" s="110"/>
      <c r="VGA335" s="110"/>
      <c r="VGB335" s="110"/>
      <c r="VGC335" s="110"/>
      <c r="VGD335" s="110"/>
      <c r="VGE335" s="110"/>
      <c r="VGF335" s="110"/>
      <c r="VGG335" s="110"/>
      <c r="VGH335" s="110"/>
      <c r="VGI335" s="110"/>
      <c r="VGJ335" s="110"/>
      <c r="VGK335" s="110"/>
      <c r="VGL335" s="110"/>
      <c r="VGM335" s="110"/>
      <c r="VGN335" s="110"/>
      <c r="VGO335" s="110"/>
      <c r="VGP335" s="110"/>
      <c r="VGQ335" s="110"/>
      <c r="VGR335" s="110"/>
      <c r="VGS335" s="110"/>
      <c r="VGT335" s="110"/>
      <c r="VGU335" s="110"/>
      <c r="VGV335" s="110"/>
      <c r="VGW335" s="110"/>
      <c r="VGX335" s="110"/>
      <c r="VGY335" s="110"/>
      <c r="VGZ335" s="110"/>
      <c r="VHA335" s="110"/>
      <c r="VHB335" s="110"/>
      <c r="VHC335" s="110"/>
      <c r="VHD335" s="110"/>
      <c r="VHE335" s="110"/>
      <c r="VHF335" s="110"/>
      <c r="VHG335" s="110"/>
      <c r="VHH335" s="110"/>
      <c r="VHI335" s="110"/>
      <c r="VHJ335" s="110"/>
      <c r="VHK335" s="110"/>
      <c r="VHL335" s="110"/>
      <c r="VHM335" s="110"/>
      <c r="VHN335" s="110"/>
      <c r="VHO335" s="110"/>
      <c r="VHP335" s="110"/>
      <c r="VHQ335" s="110"/>
      <c r="VHR335" s="110"/>
      <c r="VHS335" s="110"/>
      <c r="VHT335" s="110"/>
      <c r="VHU335" s="110"/>
      <c r="VHV335" s="110"/>
      <c r="VHW335" s="110"/>
      <c r="VHX335" s="110"/>
      <c r="VHY335" s="110"/>
      <c r="VHZ335" s="110"/>
      <c r="VIA335" s="110"/>
      <c r="VIB335" s="110"/>
      <c r="VIC335" s="110"/>
      <c r="VID335" s="110"/>
      <c r="VIE335" s="110"/>
      <c r="VIF335" s="110"/>
      <c r="VIG335" s="110"/>
      <c r="VIH335" s="110"/>
      <c r="VII335" s="110"/>
      <c r="VIJ335" s="110"/>
      <c r="VIK335" s="110"/>
      <c r="VIL335" s="110"/>
      <c r="VIM335" s="110"/>
      <c r="VIN335" s="110"/>
      <c r="VIO335" s="110"/>
      <c r="VIP335" s="110"/>
      <c r="VIQ335" s="110"/>
      <c r="VIR335" s="110"/>
      <c r="VIS335" s="110"/>
      <c r="VIT335" s="110"/>
      <c r="VIU335" s="110"/>
      <c r="VIV335" s="110"/>
      <c r="VIW335" s="110"/>
      <c r="VIX335" s="110"/>
      <c r="VIY335" s="110"/>
      <c r="VIZ335" s="110"/>
      <c r="VJA335" s="110"/>
      <c r="VJB335" s="110"/>
      <c r="VJC335" s="110"/>
      <c r="VJD335" s="110"/>
      <c r="VJE335" s="110"/>
      <c r="VJF335" s="110"/>
      <c r="VJG335" s="110"/>
      <c r="VJH335" s="110"/>
      <c r="VJI335" s="110"/>
      <c r="VJJ335" s="110"/>
      <c r="VJK335" s="110"/>
      <c r="VJL335" s="110"/>
      <c r="VJM335" s="110"/>
      <c r="VJN335" s="110"/>
      <c r="VJO335" s="110"/>
      <c r="VJP335" s="110"/>
      <c r="VJQ335" s="110"/>
      <c r="VJR335" s="110"/>
      <c r="VJS335" s="110"/>
      <c r="VJT335" s="110"/>
      <c r="VJU335" s="110"/>
      <c r="VJV335" s="110"/>
      <c r="VJW335" s="110"/>
      <c r="VJX335" s="110"/>
      <c r="VJY335" s="110"/>
      <c r="VJZ335" s="110"/>
      <c r="VKA335" s="110"/>
      <c r="VKB335" s="110"/>
      <c r="VKC335" s="110"/>
      <c r="VKD335" s="110"/>
      <c r="VKE335" s="110"/>
      <c r="VKF335" s="110"/>
      <c r="VKG335" s="110"/>
      <c r="VKH335" s="110"/>
      <c r="VKI335" s="110"/>
      <c r="VKJ335" s="110"/>
      <c r="VKK335" s="110"/>
      <c r="VKL335" s="110"/>
      <c r="VKM335" s="110"/>
      <c r="VKN335" s="110"/>
      <c r="VKO335" s="110"/>
      <c r="VKP335" s="110"/>
      <c r="VKQ335" s="110"/>
      <c r="VKR335" s="110"/>
      <c r="VKS335" s="110"/>
      <c r="VKT335" s="110"/>
      <c r="VKU335" s="110"/>
      <c r="VKV335" s="110"/>
      <c r="VKW335" s="110"/>
      <c r="VKX335" s="110"/>
      <c r="VKY335" s="110"/>
      <c r="VKZ335" s="110"/>
      <c r="VLA335" s="110"/>
      <c r="VLB335" s="110"/>
      <c r="VLC335" s="110"/>
      <c r="VLD335" s="110"/>
      <c r="VLE335" s="110"/>
      <c r="VLF335" s="110"/>
      <c r="VLG335" s="110"/>
      <c r="VLH335" s="110"/>
      <c r="VLI335" s="110"/>
      <c r="VLJ335" s="110"/>
      <c r="VLK335" s="110"/>
      <c r="VLL335" s="110"/>
      <c r="VLM335" s="110"/>
      <c r="VLN335" s="110"/>
      <c r="VLO335" s="110"/>
      <c r="VLP335" s="110"/>
      <c r="VLQ335" s="110"/>
      <c r="VLR335" s="110"/>
      <c r="VLS335" s="110"/>
      <c r="VLT335" s="110"/>
      <c r="VLU335" s="110"/>
      <c r="VLV335" s="110"/>
      <c r="VLW335" s="110"/>
      <c r="VLX335" s="110"/>
      <c r="VLY335" s="110"/>
      <c r="VLZ335" s="110"/>
      <c r="VMA335" s="110"/>
      <c r="VMB335" s="110"/>
      <c r="VMC335" s="110"/>
      <c r="VMD335" s="110"/>
      <c r="VME335" s="110"/>
      <c r="VMF335" s="110"/>
      <c r="VMG335" s="110"/>
      <c r="VMH335" s="110"/>
      <c r="VMI335" s="110"/>
      <c r="VMJ335" s="110"/>
      <c r="VMK335" s="110"/>
      <c r="VML335" s="110"/>
      <c r="VMM335" s="110"/>
      <c r="VMN335" s="110"/>
      <c r="VMO335" s="110"/>
      <c r="VMP335" s="110"/>
      <c r="VMQ335" s="110"/>
      <c r="VMR335" s="110"/>
      <c r="VMS335" s="110"/>
      <c r="VMT335" s="110"/>
      <c r="VMU335" s="110"/>
      <c r="VMV335" s="110"/>
      <c r="VMW335" s="110"/>
      <c r="VMX335" s="110"/>
      <c r="VMY335" s="110"/>
      <c r="VMZ335" s="110"/>
      <c r="VNA335" s="110"/>
      <c r="VNB335" s="110"/>
      <c r="VNC335" s="110"/>
      <c r="VND335" s="110"/>
      <c r="VNE335" s="110"/>
      <c r="VNF335" s="110"/>
      <c r="VNG335" s="110"/>
      <c r="VNH335" s="110"/>
      <c r="VNI335" s="110"/>
      <c r="VNJ335" s="110"/>
      <c r="VNK335" s="110"/>
      <c r="VNL335" s="110"/>
      <c r="VNM335" s="110"/>
      <c r="VNN335" s="110"/>
      <c r="VNO335" s="110"/>
      <c r="VNP335" s="110"/>
      <c r="VNQ335" s="110"/>
      <c r="VNR335" s="110"/>
      <c r="VNS335" s="110"/>
      <c r="VNT335" s="110"/>
      <c r="VNU335" s="110"/>
      <c r="VNV335" s="110"/>
      <c r="VNW335" s="110"/>
      <c r="VNX335" s="110"/>
      <c r="VNY335" s="110"/>
      <c r="VNZ335" s="110"/>
      <c r="VOA335" s="110"/>
      <c r="VOB335" s="110"/>
      <c r="VOC335" s="110"/>
      <c r="VOD335" s="110"/>
      <c r="VOE335" s="110"/>
      <c r="VOF335" s="110"/>
      <c r="VOG335" s="110"/>
      <c r="VOH335" s="110"/>
      <c r="VOI335" s="110"/>
      <c r="VOJ335" s="110"/>
      <c r="VOK335" s="110"/>
      <c r="VOL335" s="110"/>
      <c r="VOM335" s="110"/>
      <c r="VON335" s="110"/>
      <c r="VOO335" s="110"/>
      <c r="VOP335" s="110"/>
      <c r="VOQ335" s="110"/>
      <c r="VOR335" s="110"/>
      <c r="VOS335" s="110"/>
      <c r="VOT335" s="110"/>
      <c r="VOU335" s="110"/>
      <c r="VOV335" s="110"/>
      <c r="VOW335" s="110"/>
      <c r="VOX335" s="110"/>
      <c r="VOY335" s="110"/>
      <c r="VOZ335" s="110"/>
      <c r="VPA335" s="110"/>
      <c r="VPB335" s="110"/>
      <c r="VPC335" s="110"/>
      <c r="VPD335" s="110"/>
      <c r="VPE335" s="110"/>
      <c r="VPF335" s="110"/>
      <c r="VPG335" s="110"/>
      <c r="VPH335" s="110"/>
      <c r="VPI335" s="110"/>
      <c r="VPJ335" s="110"/>
      <c r="VPK335" s="110"/>
      <c r="VPL335" s="110"/>
      <c r="VPM335" s="110"/>
      <c r="VPN335" s="110"/>
      <c r="VPO335" s="110"/>
      <c r="VPP335" s="110"/>
      <c r="VPQ335" s="110"/>
      <c r="VPR335" s="110"/>
      <c r="VPS335" s="110"/>
      <c r="VPT335" s="110"/>
      <c r="VPU335" s="110"/>
      <c r="VPV335" s="110"/>
      <c r="VPW335" s="110"/>
      <c r="VPX335" s="110"/>
      <c r="VPY335" s="110"/>
      <c r="VPZ335" s="110"/>
      <c r="VQA335" s="110"/>
      <c r="VQB335" s="110"/>
      <c r="VQC335" s="110"/>
      <c r="VQD335" s="110"/>
      <c r="VQE335" s="110"/>
      <c r="VQF335" s="110"/>
      <c r="VQG335" s="110"/>
      <c r="VQH335" s="110"/>
      <c r="VQI335" s="110"/>
      <c r="VQJ335" s="110"/>
      <c r="VQK335" s="110"/>
      <c r="VQL335" s="110"/>
      <c r="VQM335" s="110"/>
      <c r="VQN335" s="110"/>
      <c r="VQO335" s="110"/>
      <c r="VQP335" s="110"/>
      <c r="VQQ335" s="110"/>
      <c r="VQR335" s="110"/>
      <c r="VQS335" s="110"/>
      <c r="VQT335" s="110"/>
      <c r="VQU335" s="110"/>
      <c r="VQV335" s="110"/>
      <c r="VQW335" s="110"/>
      <c r="VQX335" s="110"/>
      <c r="VQY335" s="110"/>
      <c r="VQZ335" s="110"/>
      <c r="VRA335" s="110"/>
      <c r="VRB335" s="110"/>
      <c r="VRC335" s="110"/>
      <c r="VRD335" s="110"/>
      <c r="VRE335" s="110"/>
      <c r="VRF335" s="110"/>
      <c r="VRG335" s="110"/>
      <c r="VRH335" s="110"/>
      <c r="VRI335" s="110"/>
      <c r="VRJ335" s="110"/>
      <c r="VRK335" s="110"/>
      <c r="VRL335" s="110"/>
      <c r="VRM335" s="110"/>
      <c r="VRN335" s="110"/>
      <c r="VRO335" s="110"/>
      <c r="VRP335" s="110"/>
      <c r="VRQ335" s="110"/>
      <c r="VRR335" s="110"/>
      <c r="VRS335" s="110"/>
      <c r="VRT335" s="110"/>
      <c r="VRU335" s="110"/>
      <c r="VRV335" s="110"/>
      <c r="VRW335" s="110"/>
      <c r="VRX335" s="110"/>
      <c r="VRY335" s="110"/>
      <c r="VRZ335" s="110"/>
      <c r="VSA335" s="110"/>
      <c r="VSB335" s="110"/>
      <c r="VSC335" s="110"/>
      <c r="VSD335" s="110"/>
      <c r="VSE335" s="110"/>
      <c r="VSF335" s="110"/>
      <c r="VSG335" s="110"/>
      <c r="VSH335" s="110"/>
      <c r="VSI335" s="110"/>
      <c r="VSJ335" s="110"/>
      <c r="VSK335" s="110"/>
      <c r="VSL335" s="110"/>
      <c r="VSM335" s="110"/>
      <c r="VSN335" s="110"/>
      <c r="VSO335" s="110"/>
      <c r="VSP335" s="110"/>
      <c r="VSQ335" s="110"/>
      <c r="VSR335" s="110"/>
      <c r="VSS335" s="110"/>
      <c r="VST335" s="110"/>
      <c r="VSU335" s="110"/>
      <c r="VSV335" s="110"/>
      <c r="VSW335" s="110"/>
      <c r="VSX335" s="110"/>
      <c r="VSY335" s="110"/>
      <c r="VSZ335" s="110"/>
      <c r="VTA335" s="110"/>
      <c r="VTB335" s="110"/>
      <c r="VTC335" s="110"/>
      <c r="VTD335" s="110"/>
      <c r="VTE335" s="110"/>
      <c r="VTF335" s="110"/>
      <c r="VTG335" s="110"/>
      <c r="VTH335" s="110"/>
      <c r="VTI335" s="110"/>
      <c r="VTJ335" s="110"/>
      <c r="VTK335" s="110"/>
      <c r="VTL335" s="110"/>
      <c r="VTM335" s="110"/>
      <c r="VTN335" s="110"/>
      <c r="VTO335" s="110"/>
      <c r="VTP335" s="110"/>
      <c r="VTQ335" s="110"/>
      <c r="VTR335" s="110"/>
      <c r="VTS335" s="110"/>
      <c r="VTT335" s="110"/>
      <c r="VTU335" s="110"/>
      <c r="VTV335" s="110"/>
      <c r="VTW335" s="110"/>
      <c r="VTX335" s="110"/>
      <c r="VTY335" s="110"/>
      <c r="VTZ335" s="110"/>
      <c r="VUA335" s="110"/>
      <c r="VUB335" s="110"/>
      <c r="VUC335" s="110"/>
      <c r="VUD335" s="110"/>
      <c r="VUE335" s="110"/>
      <c r="VUF335" s="110"/>
      <c r="VUG335" s="110"/>
      <c r="VUH335" s="110"/>
      <c r="VUI335" s="110"/>
      <c r="VUJ335" s="110"/>
      <c r="VUK335" s="110"/>
      <c r="VUL335" s="110"/>
      <c r="VUM335" s="110"/>
      <c r="VUN335" s="110"/>
      <c r="VUO335" s="110"/>
      <c r="VUP335" s="110"/>
      <c r="VUQ335" s="110"/>
      <c r="VUR335" s="110"/>
      <c r="VUS335" s="110"/>
      <c r="VUT335" s="110"/>
      <c r="VUU335" s="110"/>
      <c r="VUV335" s="110"/>
      <c r="VUW335" s="110"/>
      <c r="VUX335" s="110"/>
      <c r="VUY335" s="110"/>
      <c r="VUZ335" s="110"/>
      <c r="VVA335" s="110"/>
      <c r="VVB335" s="110"/>
      <c r="VVC335" s="110"/>
      <c r="VVD335" s="110"/>
      <c r="VVE335" s="110"/>
      <c r="VVF335" s="110"/>
      <c r="VVG335" s="110"/>
      <c r="VVH335" s="110"/>
      <c r="VVI335" s="110"/>
      <c r="VVJ335" s="110"/>
      <c r="VVK335" s="110"/>
      <c r="VVL335" s="110"/>
      <c r="VVM335" s="110"/>
      <c r="VVN335" s="110"/>
      <c r="VVO335" s="110"/>
      <c r="VVP335" s="110"/>
      <c r="VVQ335" s="110"/>
      <c r="VVR335" s="110"/>
      <c r="VVS335" s="110"/>
      <c r="VVT335" s="110"/>
      <c r="VVU335" s="110"/>
      <c r="VVV335" s="110"/>
      <c r="VVW335" s="110"/>
      <c r="VVX335" s="110"/>
      <c r="VVY335" s="110"/>
      <c r="VVZ335" s="110"/>
      <c r="VWA335" s="110"/>
      <c r="VWB335" s="110"/>
      <c r="VWC335" s="110"/>
      <c r="VWD335" s="110"/>
      <c r="VWE335" s="110"/>
      <c r="VWF335" s="110"/>
      <c r="VWG335" s="110"/>
      <c r="VWH335" s="110"/>
      <c r="VWI335" s="110"/>
      <c r="VWJ335" s="110"/>
      <c r="VWK335" s="110"/>
      <c r="VWL335" s="110"/>
      <c r="VWM335" s="110"/>
      <c r="VWN335" s="110"/>
      <c r="VWO335" s="110"/>
      <c r="VWP335" s="110"/>
      <c r="VWQ335" s="110"/>
      <c r="VWR335" s="110"/>
      <c r="VWS335" s="110"/>
      <c r="VWT335" s="110"/>
      <c r="VWU335" s="110"/>
      <c r="VWV335" s="110"/>
      <c r="VWW335" s="110"/>
      <c r="VWX335" s="110"/>
      <c r="VWY335" s="110"/>
      <c r="VWZ335" s="110"/>
      <c r="VXA335" s="110"/>
      <c r="VXB335" s="110"/>
      <c r="VXC335" s="110"/>
      <c r="VXD335" s="110"/>
      <c r="VXE335" s="110"/>
      <c r="VXF335" s="110"/>
      <c r="VXG335" s="110"/>
      <c r="VXH335" s="110"/>
      <c r="VXI335" s="110"/>
      <c r="VXJ335" s="110"/>
      <c r="VXK335" s="110"/>
      <c r="VXL335" s="110"/>
      <c r="VXM335" s="110"/>
      <c r="VXN335" s="110"/>
      <c r="VXO335" s="110"/>
      <c r="VXP335" s="110"/>
      <c r="VXQ335" s="110"/>
      <c r="VXR335" s="110"/>
      <c r="VXS335" s="110"/>
      <c r="VXT335" s="110"/>
      <c r="VXU335" s="110"/>
      <c r="VXV335" s="110"/>
      <c r="VXW335" s="110"/>
      <c r="VXX335" s="110"/>
      <c r="VXY335" s="110"/>
      <c r="VXZ335" s="110"/>
      <c r="VYA335" s="110"/>
      <c r="VYB335" s="110"/>
      <c r="VYC335" s="110"/>
      <c r="VYD335" s="110"/>
      <c r="VYE335" s="110"/>
      <c r="VYF335" s="110"/>
      <c r="VYG335" s="110"/>
      <c r="VYH335" s="110"/>
      <c r="VYI335" s="110"/>
      <c r="VYJ335" s="110"/>
      <c r="VYK335" s="110"/>
      <c r="VYL335" s="110"/>
      <c r="VYM335" s="110"/>
      <c r="VYN335" s="110"/>
      <c r="VYO335" s="110"/>
      <c r="VYP335" s="110"/>
      <c r="VYQ335" s="110"/>
      <c r="VYR335" s="110"/>
      <c r="VYS335" s="110"/>
      <c r="VYT335" s="110"/>
      <c r="VYU335" s="110"/>
      <c r="VYV335" s="110"/>
      <c r="VYW335" s="110"/>
      <c r="VYX335" s="110"/>
      <c r="VYY335" s="110"/>
      <c r="VYZ335" s="110"/>
      <c r="VZA335" s="110"/>
      <c r="VZB335" s="110"/>
      <c r="VZC335" s="110"/>
      <c r="VZD335" s="110"/>
      <c r="VZE335" s="110"/>
      <c r="VZF335" s="110"/>
      <c r="VZG335" s="110"/>
      <c r="VZH335" s="110"/>
      <c r="VZI335" s="110"/>
      <c r="VZJ335" s="110"/>
      <c r="VZK335" s="110"/>
      <c r="VZL335" s="110"/>
      <c r="VZM335" s="110"/>
      <c r="VZN335" s="110"/>
      <c r="VZO335" s="110"/>
      <c r="VZP335" s="110"/>
      <c r="VZQ335" s="110"/>
      <c r="VZR335" s="110"/>
      <c r="VZS335" s="110"/>
      <c r="VZT335" s="110"/>
      <c r="VZU335" s="110"/>
      <c r="VZV335" s="110"/>
      <c r="VZW335" s="110"/>
      <c r="VZX335" s="110"/>
      <c r="VZY335" s="110"/>
      <c r="VZZ335" s="110"/>
      <c r="WAA335" s="110"/>
      <c r="WAB335" s="110"/>
      <c r="WAC335" s="110"/>
      <c r="WAD335" s="110"/>
      <c r="WAE335" s="110"/>
      <c r="WAF335" s="110"/>
      <c r="WAG335" s="110"/>
      <c r="WAH335" s="110"/>
      <c r="WAI335" s="110"/>
      <c r="WAJ335" s="110"/>
      <c r="WAK335" s="110"/>
      <c r="WAL335" s="110"/>
      <c r="WAM335" s="110"/>
      <c r="WAN335" s="110"/>
      <c r="WAO335" s="110"/>
      <c r="WAP335" s="110"/>
      <c r="WAQ335" s="110"/>
      <c r="WAR335" s="110"/>
      <c r="WAS335" s="110"/>
      <c r="WAT335" s="110"/>
      <c r="WAU335" s="110"/>
      <c r="WAV335" s="110"/>
      <c r="WAW335" s="110"/>
      <c r="WAX335" s="110"/>
      <c r="WAY335" s="110"/>
      <c r="WAZ335" s="110"/>
      <c r="WBA335" s="110"/>
      <c r="WBB335" s="110"/>
      <c r="WBC335" s="110"/>
      <c r="WBD335" s="110"/>
      <c r="WBE335" s="110"/>
      <c r="WBF335" s="110"/>
      <c r="WBG335" s="110"/>
      <c r="WBH335" s="110"/>
      <c r="WBI335" s="110"/>
      <c r="WBJ335" s="110"/>
      <c r="WBK335" s="110"/>
      <c r="WBL335" s="110"/>
      <c r="WBM335" s="110"/>
      <c r="WBN335" s="110"/>
      <c r="WBO335" s="110"/>
      <c r="WBP335" s="110"/>
      <c r="WBQ335" s="110"/>
      <c r="WBR335" s="110"/>
      <c r="WBS335" s="110"/>
      <c r="WBT335" s="110"/>
      <c r="WBU335" s="110"/>
      <c r="WBV335" s="110"/>
      <c r="WBW335" s="110"/>
      <c r="WBX335" s="110"/>
      <c r="WBY335" s="110"/>
      <c r="WBZ335" s="110"/>
      <c r="WCA335" s="110"/>
      <c r="WCB335" s="110"/>
      <c r="WCC335" s="110"/>
      <c r="WCD335" s="110"/>
      <c r="WCE335" s="110"/>
      <c r="WCF335" s="110"/>
      <c r="WCG335" s="110"/>
      <c r="WCH335" s="110"/>
      <c r="WCI335" s="110"/>
      <c r="WCJ335" s="110"/>
      <c r="WCK335" s="110"/>
      <c r="WCL335" s="110"/>
      <c r="WCM335" s="110"/>
      <c r="WCN335" s="110"/>
      <c r="WCO335" s="110"/>
      <c r="WCP335" s="110"/>
      <c r="WCQ335" s="110"/>
      <c r="WCR335" s="110"/>
      <c r="WCS335" s="110"/>
      <c r="WCT335" s="110"/>
      <c r="WCU335" s="110"/>
      <c r="WCV335" s="110"/>
      <c r="WCW335" s="110"/>
      <c r="WCX335" s="110"/>
      <c r="WCY335" s="110"/>
      <c r="WCZ335" s="110"/>
      <c r="WDA335" s="110"/>
      <c r="WDB335" s="110"/>
      <c r="WDC335" s="110"/>
      <c r="WDD335" s="110"/>
      <c r="WDE335" s="110"/>
      <c r="WDF335" s="110"/>
      <c r="WDG335" s="110"/>
      <c r="WDH335" s="110"/>
      <c r="WDI335" s="110"/>
      <c r="WDJ335" s="110"/>
      <c r="WDK335" s="110"/>
      <c r="WDL335" s="110"/>
      <c r="WDM335" s="110"/>
      <c r="WDN335" s="110"/>
      <c r="WDO335" s="110"/>
      <c r="WDP335" s="110"/>
      <c r="WDQ335" s="110"/>
      <c r="WDR335" s="110"/>
      <c r="WDS335" s="110"/>
      <c r="WDT335" s="110"/>
      <c r="WDU335" s="110"/>
      <c r="WDV335" s="110"/>
      <c r="WDW335" s="110"/>
      <c r="WDX335" s="110"/>
      <c r="WDY335" s="110"/>
      <c r="WDZ335" s="110"/>
      <c r="WEA335" s="110"/>
      <c r="WEB335" s="110"/>
      <c r="WEC335" s="110"/>
      <c r="WED335" s="110"/>
      <c r="WEE335" s="110"/>
      <c r="WEF335" s="110"/>
      <c r="WEG335" s="110"/>
      <c r="WEH335" s="110"/>
      <c r="WEI335" s="110"/>
      <c r="WEJ335" s="110"/>
      <c r="WEK335" s="110"/>
      <c r="WEL335" s="110"/>
      <c r="WEM335" s="110"/>
      <c r="WEN335" s="110"/>
      <c r="WEO335" s="110"/>
      <c r="WEP335" s="110"/>
      <c r="WEQ335" s="110"/>
      <c r="WER335" s="110"/>
      <c r="WES335" s="110"/>
      <c r="WET335" s="110"/>
      <c r="WEU335" s="110"/>
      <c r="WEV335" s="110"/>
      <c r="WEW335" s="110"/>
      <c r="WEX335" s="110"/>
      <c r="WEY335" s="110"/>
      <c r="WEZ335" s="110"/>
      <c r="WFA335" s="110"/>
      <c r="WFB335" s="110"/>
      <c r="WFC335" s="110"/>
      <c r="WFD335" s="110"/>
      <c r="WFE335" s="110"/>
      <c r="WFF335" s="110"/>
      <c r="WFG335" s="110"/>
      <c r="WFH335" s="110"/>
      <c r="WFI335" s="110"/>
      <c r="WFJ335" s="110"/>
      <c r="WFK335" s="110"/>
      <c r="WFL335" s="110"/>
      <c r="WFM335" s="110"/>
      <c r="WFN335" s="110"/>
      <c r="WFO335" s="110"/>
      <c r="WFP335" s="110"/>
      <c r="WFQ335" s="110"/>
      <c r="WFR335" s="110"/>
      <c r="WFS335" s="110"/>
      <c r="WFT335" s="110"/>
      <c r="WFU335" s="110"/>
      <c r="WFV335" s="110"/>
      <c r="WFW335" s="110"/>
      <c r="WFX335" s="110"/>
      <c r="WFY335" s="110"/>
      <c r="WFZ335" s="110"/>
      <c r="WGA335" s="110"/>
      <c r="WGB335" s="110"/>
      <c r="WGC335" s="110"/>
      <c r="WGD335" s="110"/>
      <c r="WGE335" s="110"/>
      <c r="WGF335" s="110"/>
      <c r="WGG335" s="110"/>
      <c r="WGH335" s="110"/>
      <c r="WGI335" s="110"/>
      <c r="WGJ335" s="110"/>
      <c r="WGK335" s="110"/>
      <c r="WGL335" s="110"/>
      <c r="WGM335" s="110"/>
      <c r="WGN335" s="110"/>
      <c r="WGO335" s="110"/>
      <c r="WGP335" s="110"/>
      <c r="WGQ335" s="110"/>
      <c r="WGR335" s="110"/>
      <c r="WGS335" s="110"/>
      <c r="WGT335" s="110"/>
      <c r="WGU335" s="110"/>
      <c r="WGV335" s="110"/>
      <c r="WGW335" s="110"/>
      <c r="WGX335" s="110"/>
      <c r="WGY335" s="110"/>
      <c r="WGZ335" s="110"/>
      <c r="WHA335" s="110"/>
      <c r="WHB335" s="110"/>
      <c r="WHC335" s="110"/>
      <c r="WHD335" s="110"/>
      <c r="WHE335" s="110"/>
      <c r="WHF335" s="110"/>
      <c r="WHG335" s="110"/>
      <c r="WHH335" s="110"/>
      <c r="WHI335" s="110"/>
      <c r="WHJ335" s="110"/>
      <c r="WHK335" s="110"/>
      <c r="WHL335" s="110"/>
      <c r="WHM335" s="110"/>
      <c r="WHN335" s="110"/>
      <c r="WHO335" s="110"/>
      <c r="WHP335" s="110"/>
      <c r="WHQ335" s="110"/>
      <c r="WHR335" s="110"/>
      <c r="WHS335" s="110"/>
      <c r="WHT335" s="110"/>
      <c r="WHU335" s="110"/>
      <c r="WHV335" s="110"/>
      <c r="WHW335" s="110"/>
      <c r="WHX335" s="110"/>
      <c r="WHY335" s="110"/>
      <c r="WHZ335" s="110"/>
      <c r="WIA335" s="110"/>
      <c r="WIB335" s="110"/>
      <c r="WIC335" s="110"/>
      <c r="WID335" s="110"/>
      <c r="WIE335" s="110"/>
      <c r="WIF335" s="110"/>
      <c r="WIG335" s="110"/>
      <c r="WIH335" s="110"/>
      <c r="WII335" s="110"/>
      <c r="WIJ335" s="110"/>
      <c r="WIK335" s="110"/>
      <c r="WIL335" s="110"/>
      <c r="WIM335" s="110"/>
      <c r="WIN335" s="110"/>
      <c r="WIO335" s="110"/>
      <c r="WIP335" s="110"/>
      <c r="WIQ335" s="110"/>
      <c r="WIR335" s="110"/>
      <c r="WIS335" s="110"/>
      <c r="WIT335" s="110"/>
      <c r="WIU335" s="110"/>
      <c r="WIV335" s="110"/>
      <c r="WIW335" s="110"/>
      <c r="WIX335" s="110"/>
      <c r="WIY335" s="110"/>
      <c r="WIZ335" s="110"/>
      <c r="WJA335" s="110"/>
      <c r="WJB335" s="110"/>
      <c r="WJC335" s="110"/>
      <c r="WJD335" s="110"/>
      <c r="WJE335" s="110"/>
      <c r="WJF335" s="110"/>
      <c r="WJG335" s="110"/>
      <c r="WJH335" s="110"/>
      <c r="WJI335" s="110"/>
      <c r="WJJ335" s="110"/>
      <c r="WJK335" s="110"/>
      <c r="WJL335" s="110"/>
      <c r="WJM335" s="110"/>
      <c r="WJN335" s="110"/>
      <c r="WJO335" s="110"/>
      <c r="WJP335" s="110"/>
      <c r="WJQ335" s="110"/>
      <c r="WJR335" s="110"/>
      <c r="WJS335" s="110"/>
      <c r="WJT335" s="110"/>
      <c r="WJU335" s="110"/>
      <c r="WJV335" s="110"/>
      <c r="WJW335" s="110"/>
      <c r="WJX335" s="110"/>
      <c r="WJY335" s="110"/>
      <c r="WJZ335" s="110"/>
      <c r="WKA335" s="110"/>
      <c r="WKB335" s="110"/>
      <c r="WKC335" s="110"/>
      <c r="WKD335" s="110"/>
      <c r="WKE335" s="110"/>
      <c r="WKF335" s="110"/>
      <c r="WKG335" s="110"/>
      <c r="WKH335" s="110"/>
      <c r="WKI335" s="110"/>
      <c r="WKJ335" s="110"/>
      <c r="WKK335" s="110"/>
      <c r="WKL335" s="110"/>
      <c r="WKM335" s="110"/>
      <c r="WKN335" s="110"/>
      <c r="WKO335" s="110"/>
      <c r="WKP335" s="110"/>
      <c r="WKQ335" s="110"/>
      <c r="WKR335" s="110"/>
      <c r="WKS335" s="110"/>
      <c r="WKT335" s="110"/>
      <c r="WKU335" s="110"/>
      <c r="WKV335" s="110"/>
      <c r="WKW335" s="110"/>
      <c r="WKX335" s="110"/>
      <c r="WKY335" s="110"/>
      <c r="WKZ335" s="110"/>
      <c r="WLA335" s="110"/>
      <c r="WLB335" s="110"/>
      <c r="WLC335" s="110"/>
      <c r="WLD335" s="110"/>
      <c r="WLE335" s="110"/>
      <c r="WLF335" s="110"/>
      <c r="WLG335" s="110"/>
      <c r="WLH335" s="110"/>
      <c r="WLI335" s="110"/>
      <c r="WLJ335" s="110"/>
      <c r="WLK335" s="110"/>
      <c r="WLL335" s="110"/>
      <c r="WLM335" s="110"/>
      <c r="WLN335" s="110"/>
      <c r="WLO335" s="110"/>
      <c r="WLP335" s="110"/>
      <c r="WLQ335" s="110"/>
      <c r="WLR335" s="110"/>
      <c r="WLS335" s="110"/>
      <c r="WLT335" s="110"/>
      <c r="WLU335" s="110"/>
      <c r="WLV335" s="110"/>
      <c r="WLW335" s="110"/>
      <c r="WLX335" s="110"/>
      <c r="WLY335" s="110"/>
      <c r="WLZ335" s="110"/>
      <c r="WMA335" s="110"/>
      <c r="WMB335" s="110"/>
      <c r="WMC335" s="110"/>
      <c r="WMD335" s="110"/>
      <c r="WME335" s="110"/>
      <c r="WMF335" s="110"/>
      <c r="WMG335" s="110"/>
      <c r="WMH335" s="110"/>
      <c r="WMI335" s="110"/>
      <c r="WMJ335" s="110"/>
      <c r="WMK335" s="110"/>
      <c r="WML335" s="110"/>
      <c r="WMM335" s="110"/>
      <c r="WMN335" s="110"/>
      <c r="WMO335" s="110"/>
      <c r="WMP335" s="110"/>
      <c r="WMQ335" s="110"/>
      <c r="WMR335" s="110"/>
      <c r="WMS335" s="110"/>
      <c r="WMT335" s="110"/>
      <c r="WMU335" s="110"/>
      <c r="WMV335" s="110"/>
      <c r="WMW335" s="110"/>
      <c r="WMX335" s="110"/>
      <c r="WMY335" s="110"/>
      <c r="WMZ335" s="110"/>
      <c r="WNA335" s="110"/>
      <c r="WNB335" s="110"/>
      <c r="WNC335" s="110"/>
      <c r="WND335" s="110"/>
      <c r="WNE335" s="110"/>
      <c r="WNF335" s="110"/>
      <c r="WNG335" s="110"/>
      <c r="WNH335" s="110"/>
      <c r="WNI335" s="110"/>
      <c r="WNJ335" s="110"/>
      <c r="WNK335" s="110"/>
      <c r="WNL335" s="110"/>
      <c r="WNM335" s="110"/>
      <c r="WNN335" s="110"/>
      <c r="WNO335" s="110"/>
      <c r="WNP335" s="110"/>
      <c r="WNQ335" s="110"/>
      <c r="WNR335" s="110"/>
      <c r="WNS335" s="110"/>
      <c r="WNT335" s="110"/>
      <c r="WNU335" s="110"/>
      <c r="WNV335" s="110"/>
      <c r="WNW335" s="110"/>
      <c r="WNX335" s="110"/>
      <c r="WNY335" s="110"/>
      <c r="WNZ335" s="110"/>
      <c r="WOA335" s="110"/>
      <c r="WOB335" s="110"/>
      <c r="WOC335" s="110"/>
      <c r="WOD335" s="110"/>
      <c r="WOE335" s="110"/>
      <c r="WOF335" s="110"/>
      <c r="WOG335" s="110"/>
      <c r="WOH335" s="110"/>
      <c r="WOI335" s="110"/>
      <c r="WOJ335" s="110"/>
      <c r="WOK335" s="110"/>
      <c r="WOL335" s="110"/>
      <c r="WOM335" s="110"/>
      <c r="WON335" s="110"/>
      <c r="WOO335" s="110"/>
      <c r="WOP335" s="110"/>
      <c r="WOQ335" s="110"/>
      <c r="WOR335" s="110"/>
      <c r="WOS335" s="110"/>
      <c r="WOT335" s="110"/>
      <c r="WOU335" s="110"/>
      <c r="WOV335" s="110"/>
      <c r="WOW335" s="110"/>
      <c r="WOX335" s="110"/>
      <c r="WOY335" s="110"/>
      <c r="WOZ335" s="110"/>
      <c r="WPA335" s="110"/>
      <c r="WPB335" s="110"/>
      <c r="WPC335" s="110"/>
      <c r="WPD335" s="110"/>
      <c r="WPE335" s="110"/>
      <c r="WPF335" s="110"/>
      <c r="WPG335" s="110"/>
      <c r="WPH335" s="110"/>
      <c r="WPI335" s="110"/>
      <c r="WPJ335" s="110"/>
      <c r="WPK335" s="110"/>
      <c r="WPL335" s="110"/>
      <c r="WPM335" s="110"/>
      <c r="WPN335" s="110"/>
      <c r="WPO335" s="110"/>
      <c r="WPP335" s="110"/>
      <c r="WPQ335" s="110"/>
      <c r="WPR335" s="110"/>
      <c r="WPS335" s="110"/>
      <c r="WPT335" s="110"/>
      <c r="WPU335" s="110"/>
      <c r="WPV335" s="110"/>
      <c r="WPW335" s="110"/>
      <c r="WPX335" s="110"/>
      <c r="WPY335" s="110"/>
      <c r="WPZ335" s="110"/>
      <c r="WQA335" s="110"/>
      <c r="WQB335" s="110"/>
      <c r="WQC335" s="110"/>
      <c r="WQD335" s="110"/>
      <c r="WQE335" s="110"/>
      <c r="WQF335" s="110"/>
      <c r="WQG335" s="110"/>
      <c r="WQH335" s="110"/>
      <c r="WQI335" s="110"/>
      <c r="WQJ335" s="110"/>
      <c r="WQK335" s="110"/>
      <c r="WQL335" s="110"/>
      <c r="WQM335" s="110"/>
      <c r="WQN335" s="110"/>
      <c r="WQO335" s="110"/>
      <c r="WQP335" s="110"/>
      <c r="WQQ335" s="110"/>
      <c r="WQR335" s="110"/>
      <c r="WQS335" s="110"/>
      <c r="WQT335" s="110"/>
      <c r="WQU335" s="110"/>
      <c r="WQV335" s="110"/>
      <c r="WQW335" s="110"/>
      <c r="WQX335" s="110"/>
      <c r="WQY335" s="110"/>
      <c r="WQZ335" s="110"/>
      <c r="WRA335" s="110"/>
      <c r="WRB335" s="110"/>
      <c r="WRC335" s="110"/>
      <c r="WRD335" s="110"/>
      <c r="WRE335" s="110"/>
      <c r="WRF335" s="110"/>
      <c r="WRG335" s="110"/>
      <c r="WRH335" s="110"/>
      <c r="WRI335" s="110"/>
      <c r="WRJ335" s="110"/>
      <c r="WRK335" s="110"/>
      <c r="WRL335" s="110"/>
      <c r="WRM335" s="110"/>
      <c r="WRN335" s="110"/>
      <c r="WRO335" s="110"/>
      <c r="WRP335" s="110"/>
      <c r="WRQ335" s="110"/>
      <c r="WRR335" s="110"/>
      <c r="WRS335" s="110"/>
      <c r="WRT335" s="110"/>
      <c r="WRU335" s="110"/>
      <c r="WRV335" s="110"/>
      <c r="WRW335" s="110"/>
      <c r="WRX335" s="110"/>
      <c r="WRY335" s="110"/>
      <c r="WRZ335" s="110"/>
      <c r="WSA335" s="110"/>
      <c r="WSB335" s="110"/>
      <c r="WSC335" s="110"/>
      <c r="WSD335" s="110"/>
      <c r="WSE335" s="110"/>
      <c r="WSF335" s="110"/>
      <c r="WSG335" s="110"/>
      <c r="WSH335" s="110"/>
      <c r="WSI335" s="110"/>
      <c r="WSJ335" s="110"/>
      <c r="WSK335" s="110"/>
      <c r="WSL335" s="110"/>
      <c r="WSM335" s="110"/>
      <c r="WSN335" s="110"/>
      <c r="WSO335" s="110"/>
      <c r="WSP335" s="110"/>
      <c r="WSQ335" s="110"/>
      <c r="WSR335" s="110"/>
      <c r="WSS335" s="110"/>
      <c r="WST335" s="110"/>
      <c r="WSU335" s="110"/>
      <c r="WSV335" s="110"/>
      <c r="WSW335" s="110"/>
      <c r="WSX335" s="110"/>
      <c r="WSY335" s="110"/>
      <c r="WSZ335" s="110"/>
      <c r="WTA335" s="110"/>
      <c r="WTB335" s="110"/>
      <c r="WTC335" s="110"/>
      <c r="WTD335" s="110"/>
      <c r="WTE335" s="110"/>
      <c r="WTF335" s="110"/>
      <c r="WTG335" s="110"/>
      <c r="WTH335" s="110"/>
      <c r="WTI335" s="110"/>
      <c r="WTJ335" s="110"/>
      <c r="WTK335" s="110"/>
      <c r="WTL335" s="110"/>
      <c r="WTM335" s="110"/>
      <c r="WTN335" s="110"/>
      <c r="WTO335" s="110"/>
      <c r="WTP335" s="110"/>
      <c r="WTQ335" s="110"/>
      <c r="WTR335" s="110"/>
      <c r="WTS335" s="110"/>
      <c r="WTT335" s="110"/>
      <c r="WTU335" s="110"/>
      <c r="WTV335" s="110"/>
      <c r="WTW335" s="110"/>
      <c r="WTX335" s="110"/>
      <c r="WTY335" s="110"/>
      <c r="WTZ335" s="110"/>
      <c r="WUA335" s="110"/>
      <c r="WUB335" s="110"/>
      <c r="WUC335" s="110"/>
      <c r="WUD335" s="110"/>
      <c r="WUE335" s="110"/>
      <c r="WUF335" s="110"/>
      <c r="WUG335" s="110"/>
      <c r="WUH335" s="110"/>
      <c r="WUI335" s="110"/>
      <c r="WUJ335" s="110"/>
      <c r="WUK335" s="110"/>
      <c r="WUL335" s="110"/>
      <c r="WUM335" s="110"/>
      <c r="WUN335" s="110"/>
      <c r="WUO335" s="110"/>
      <c r="WUP335" s="110"/>
      <c r="WUQ335" s="110"/>
      <c r="WUR335" s="110"/>
      <c r="WUS335" s="110"/>
      <c r="WUT335" s="110"/>
      <c r="WUU335" s="110"/>
      <c r="WUV335" s="110"/>
      <c r="WUW335" s="110"/>
      <c r="WUX335" s="110"/>
      <c r="WUY335" s="110"/>
      <c r="WUZ335" s="110"/>
      <c r="WVA335" s="110"/>
      <c r="WVB335" s="110"/>
      <c r="WVC335" s="110"/>
      <c r="WVD335" s="110"/>
      <c r="WVE335" s="110"/>
      <c r="WVF335" s="110"/>
      <c r="WVG335" s="110"/>
      <c r="WVH335" s="110"/>
      <c r="WVI335" s="110"/>
      <c r="WVJ335" s="110"/>
      <c r="WVK335" s="110"/>
      <c r="WVL335" s="110"/>
      <c r="WVM335" s="110"/>
      <c r="WVN335" s="110"/>
      <c r="WVO335" s="110"/>
      <c r="WVP335" s="110"/>
      <c r="WVQ335" s="110"/>
      <c r="WVR335" s="110"/>
      <c r="WVS335" s="110"/>
      <c r="WVT335" s="110"/>
      <c r="WVU335" s="110"/>
      <c r="WVV335" s="110"/>
      <c r="WVW335" s="110"/>
      <c r="WVX335" s="110"/>
      <c r="WVY335" s="110"/>
      <c r="WVZ335" s="110"/>
      <c r="WWA335" s="110"/>
      <c r="WWB335" s="110"/>
      <c r="WWC335" s="110"/>
      <c r="WWD335" s="110"/>
      <c r="WWE335" s="110"/>
      <c r="WWF335" s="110"/>
      <c r="WWG335" s="110"/>
      <c r="WWH335" s="110"/>
      <c r="WWI335" s="110"/>
      <c r="WWJ335" s="110"/>
      <c r="WWK335" s="110"/>
      <c r="WWL335" s="110"/>
      <c r="WWM335" s="110"/>
      <c r="WWN335" s="110"/>
      <c r="WWO335" s="110"/>
      <c r="WWP335" s="110"/>
      <c r="WWQ335" s="110"/>
      <c r="WWR335" s="110"/>
      <c r="WWS335" s="110"/>
      <c r="WWT335" s="110"/>
      <c r="WWU335" s="110"/>
      <c r="WWV335" s="110"/>
      <c r="WWW335" s="110"/>
      <c r="WWX335" s="110"/>
      <c r="WWY335" s="110"/>
      <c r="WWZ335" s="110"/>
      <c r="WXA335" s="110"/>
      <c r="WXB335" s="110"/>
      <c r="WXC335" s="110"/>
      <c r="WXD335" s="110"/>
      <c r="WXE335" s="110"/>
      <c r="WXF335" s="110"/>
      <c r="WXG335" s="110"/>
      <c r="WXH335" s="110"/>
      <c r="WXI335" s="110"/>
      <c r="WXJ335" s="110"/>
      <c r="WXK335" s="110"/>
      <c r="WXL335" s="110"/>
      <c r="WXM335" s="110"/>
      <c r="WXN335" s="110"/>
      <c r="WXO335" s="110"/>
      <c r="WXP335" s="110"/>
      <c r="WXQ335" s="110"/>
      <c r="WXR335" s="110"/>
      <c r="WXS335" s="110"/>
      <c r="WXT335" s="110"/>
      <c r="WXU335" s="110"/>
      <c r="WXV335" s="110"/>
      <c r="WXW335" s="110"/>
      <c r="WXX335" s="110"/>
      <c r="WXY335" s="110"/>
      <c r="WXZ335" s="110"/>
      <c r="WYA335" s="110"/>
      <c r="WYB335" s="110"/>
      <c r="WYC335" s="110"/>
      <c r="WYD335" s="110"/>
      <c r="WYE335" s="110"/>
      <c r="WYF335" s="110"/>
      <c r="WYG335" s="110"/>
      <c r="WYH335" s="110"/>
      <c r="WYI335" s="110"/>
      <c r="WYJ335" s="110"/>
      <c r="WYK335" s="110"/>
      <c r="WYL335" s="110"/>
      <c r="WYM335" s="110"/>
      <c r="WYN335" s="110"/>
      <c r="WYO335" s="110"/>
      <c r="WYP335" s="110"/>
      <c r="WYQ335" s="110"/>
      <c r="WYR335" s="110"/>
      <c r="WYS335" s="110"/>
      <c r="WYT335" s="110"/>
      <c r="WYU335" s="110"/>
      <c r="WYV335" s="110"/>
      <c r="WYW335" s="110"/>
      <c r="WYX335" s="110"/>
      <c r="WYY335" s="110"/>
      <c r="WYZ335" s="110"/>
      <c r="WZA335" s="110"/>
      <c r="WZB335" s="110"/>
      <c r="WZC335" s="110"/>
      <c r="WZD335" s="110"/>
      <c r="WZE335" s="110"/>
      <c r="WZF335" s="110"/>
      <c r="WZG335" s="110"/>
      <c r="WZH335" s="110"/>
      <c r="WZI335" s="110"/>
      <c r="WZJ335" s="110"/>
      <c r="WZK335" s="110"/>
      <c r="WZL335" s="110"/>
      <c r="WZM335" s="110"/>
      <c r="WZN335" s="110"/>
      <c r="WZO335" s="110"/>
      <c r="WZP335" s="110"/>
      <c r="WZQ335" s="110"/>
      <c r="WZR335" s="110"/>
      <c r="WZS335" s="110"/>
      <c r="WZT335" s="110"/>
      <c r="WZU335" s="110"/>
      <c r="WZV335" s="110"/>
      <c r="WZW335" s="110"/>
      <c r="WZX335" s="110"/>
      <c r="WZY335" s="110"/>
      <c r="WZZ335" s="110"/>
      <c r="XAA335" s="110"/>
      <c r="XAB335" s="110"/>
      <c r="XAC335" s="110"/>
      <c r="XAD335" s="110"/>
      <c r="XAE335" s="110"/>
      <c r="XAF335" s="110"/>
      <c r="XAG335" s="110"/>
      <c r="XAH335" s="110"/>
      <c r="XAI335" s="110"/>
      <c r="XAJ335" s="110"/>
      <c r="XAK335" s="110"/>
      <c r="XAL335" s="110"/>
      <c r="XAM335" s="110"/>
      <c r="XAN335" s="110"/>
      <c r="XAO335" s="110"/>
      <c r="XAP335" s="110"/>
      <c r="XAQ335" s="110"/>
      <c r="XAR335" s="110"/>
      <c r="XAS335" s="110"/>
      <c r="XAT335" s="110"/>
      <c r="XAU335" s="110"/>
      <c r="XAV335" s="110"/>
      <c r="XAW335" s="110"/>
      <c r="XAX335" s="110"/>
      <c r="XAY335" s="110"/>
      <c r="XAZ335" s="110"/>
      <c r="XBA335" s="110"/>
      <c r="XBB335" s="110"/>
      <c r="XBC335" s="110"/>
      <c r="XBD335" s="110"/>
      <c r="XBE335" s="110"/>
      <c r="XBF335" s="110"/>
      <c r="XBG335" s="110"/>
      <c r="XBH335" s="110"/>
      <c r="XBI335" s="110"/>
      <c r="XBJ335" s="110"/>
      <c r="XBK335" s="110"/>
      <c r="XBL335" s="110"/>
      <c r="XBM335" s="110"/>
      <c r="XBN335" s="110"/>
      <c r="XBO335" s="110"/>
      <c r="XBP335" s="110"/>
      <c r="XBQ335" s="110"/>
      <c r="XBR335" s="110"/>
      <c r="XBS335" s="110"/>
      <c r="XBT335" s="110"/>
      <c r="XBU335" s="110"/>
      <c r="XBV335" s="110"/>
      <c r="XBW335" s="110"/>
      <c r="XBX335" s="110"/>
      <c r="XBY335" s="110"/>
      <c r="XBZ335" s="110"/>
      <c r="XCA335" s="110"/>
      <c r="XCB335" s="110"/>
      <c r="XCC335" s="110"/>
      <c r="XCD335" s="110"/>
      <c r="XCE335" s="110"/>
      <c r="XCF335" s="110"/>
      <c r="XCG335" s="110"/>
      <c r="XCH335" s="110"/>
      <c r="XCI335" s="110"/>
      <c r="XCJ335" s="110"/>
      <c r="XCK335" s="110"/>
      <c r="XCL335" s="110"/>
      <c r="XCM335" s="110"/>
      <c r="XCN335" s="110"/>
      <c r="XCO335" s="110"/>
      <c r="XCP335" s="110"/>
      <c r="XCQ335" s="110"/>
      <c r="XCR335" s="110"/>
      <c r="XCS335" s="110"/>
      <c r="XCT335" s="110"/>
      <c r="XCU335" s="110"/>
      <c r="XCV335" s="110"/>
      <c r="XCW335" s="110"/>
      <c r="XCX335" s="110"/>
      <c r="XCY335" s="110"/>
      <c r="XCZ335" s="110"/>
      <c r="XDA335" s="110"/>
      <c r="XDB335" s="110"/>
      <c r="XDC335" s="110"/>
      <c r="XDD335" s="110"/>
      <c r="XDE335" s="110"/>
      <c r="XDF335" s="110"/>
      <c r="XDG335" s="110"/>
      <c r="XDH335" s="110"/>
      <c r="XDI335" s="110"/>
      <c r="XDJ335" s="110"/>
      <c r="XDK335" s="110"/>
      <c r="XDL335" s="110"/>
      <c r="XDM335" s="110"/>
      <c r="XDN335" s="110"/>
      <c r="XDO335" s="110"/>
      <c r="XDP335" s="110"/>
      <c r="XDQ335" s="110"/>
      <c r="XDR335" s="110"/>
      <c r="XDS335" s="110"/>
      <c r="XDT335" s="110"/>
      <c r="XDU335" s="110"/>
      <c r="XDV335" s="110"/>
      <c r="XDW335" s="110"/>
      <c r="XDX335" s="110"/>
      <c r="XDY335" s="110"/>
      <c r="XDZ335" s="110"/>
      <c r="XEA335" s="110"/>
      <c r="XEB335" s="110"/>
      <c r="XEC335" s="110"/>
      <c r="XED335" s="110"/>
      <c r="XEE335" s="110"/>
      <c r="XEF335" s="110"/>
      <c r="XEG335" s="110"/>
      <c r="XEH335" s="110"/>
      <c r="XEI335" s="110"/>
      <c r="XEJ335" s="110"/>
      <c r="XEK335" s="110"/>
      <c r="XEL335" s="110"/>
      <c r="XEM335" s="110"/>
      <c r="XEN335" s="110"/>
      <c r="XEO335" s="110"/>
      <c r="XEP335" s="110"/>
      <c r="XEQ335" s="110"/>
      <c r="XER335" s="110"/>
      <c r="XES335" s="110"/>
      <c r="XET335" s="110"/>
      <c r="XEU335" s="110"/>
      <c r="XEV335" s="110"/>
      <c r="XEW335" s="110"/>
      <c r="XEX335" s="110"/>
      <c r="XEY335" s="110"/>
    </row>
    <row r="336" spans="1:16379" s="112" customFormat="1" ht="55.2" x14ac:dyDescent="0.3">
      <c r="A336" s="45" t="s">
        <v>1358</v>
      </c>
      <c r="B336" s="45" t="s">
        <v>48</v>
      </c>
      <c r="C336" s="33">
        <v>335</v>
      </c>
      <c r="D336" s="45">
        <v>80161504</v>
      </c>
      <c r="E336" s="45"/>
      <c r="F336" s="45"/>
      <c r="G336" s="45" t="s">
        <v>778</v>
      </c>
      <c r="H336" s="45" t="s">
        <v>1356</v>
      </c>
      <c r="I336" s="45" t="s">
        <v>41</v>
      </c>
      <c r="J336" s="45" t="s">
        <v>50</v>
      </c>
      <c r="K336" s="45">
        <v>2</v>
      </c>
      <c r="L336" s="45" t="s">
        <v>28</v>
      </c>
      <c r="M336" s="45">
        <v>10.5</v>
      </c>
      <c r="N336" s="45" t="s">
        <v>29</v>
      </c>
      <c r="O336" s="45" t="s">
        <v>702</v>
      </c>
      <c r="P336" s="45" t="s">
        <v>30</v>
      </c>
      <c r="Q336" s="45">
        <v>1</v>
      </c>
      <c r="R336" s="45" t="s">
        <v>57</v>
      </c>
      <c r="S336" s="22">
        <v>2500000</v>
      </c>
      <c r="T336" s="22">
        <v>26250000</v>
      </c>
      <c r="U336" s="22">
        <v>26250000</v>
      </c>
      <c r="V336" s="45" t="s">
        <v>32</v>
      </c>
      <c r="W336" s="3" t="s">
        <v>33</v>
      </c>
      <c r="X336" s="45" t="s">
        <v>38</v>
      </c>
      <c r="Y336" s="66">
        <v>3009133992</v>
      </c>
      <c r="Z336" s="51" t="s">
        <v>259</v>
      </c>
      <c r="AA336" s="45"/>
      <c r="AB336" s="45" t="s">
        <v>48</v>
      </c>
      <c r="AC336" s="45" t="s">
        <v>568</v>
      </c>
      <c r="AD336" s="45" t="s">
        <v>729</v>
      </c>
      <c r="AE336" s="45"/>
      <c r="AF336" s="45"/>
    </row>
    <row r="337" spans="1:32" s="112" customFormat="1" ht="55.2" x14ac:dyDescent="0.3">
      <c r="A337" s="45" t="s">
        <v>1359</v>
      </c>
      <c r="B337" s="45" t="s">
        <v>48</v>
      </c>
      <c r="C337" s="33">
        <v>336</v>
      </c>
      <c r="D337" s="45">
        <v>80161504</v>
      </c>
      <c r="E337" s="45"/>
      <c r="F337" s="45"/>
      <c r="G337" s="45" t="s">
        <v>779</v>
      </c>
      <c r="H337" s="45" t="s">
        <v>1356</v>
      </c>
      <c r="I337" s="45" t="s">
        <v>41</v>
      </c>
      <c r="J337" s="45" t="s">
        <v>50</v>
      </c>
      <c r="K337" s="45">
        <v>2</v>
      </c>
      <c r="L337" s="45" t="s">
        <v>28</v>
      </c>
      <c r="M337" s="45">
        <v>10.5</v>
      </c>
      <c r="N337" s="45" t="s">
        <v>29</v>
      </c>
      <c r="O337" s="45" t="s">
        <v>702</v>
      </c>
      <c r="P337" s="45" t="s">
        <v>30</v>
      </c>
      <c r="Q337" s="45">
        <v>1</v>
      </c>
      <c r="R337" s="45" t="s">
        <v>57</v>
      </c>
      <c r="S337" s="22">
        <v>2500000</v>
      </c>
      <c r="T337" s="22">
        <v>26250000</v>
      </c>
      <c r="U337" s="22">
        <v>26250000</v>
      </c>
      <c r="V337" s="45" t="s">
        <v>32</v>
      </c>
      <c r="W337" s="3" t="s">
        <v>33</v>
      </c>
      <c r="X337" s="45" t="s">
        <v>38</v>
      </c>
      <c r="Y337" s="66">
        <v>3009133992</v>
      </c>
      <c r="Z337" s="51" t="s">
        <v>259</v>
      </c>
      <c r="AA337" s="45"/>
      <c r="AB337" s="45" t="s">
        <v>48</v>
      </c>
      <c r="AC337" s="45" t="s">
        <v>568</v>
      </c>
      <c r="AD337" s="45" t="s">
        <v>729</v>
      </c>
      <c r="AE337" s="45"/>
      <c r="AF337" s="45"/>
    </row>
    <row r="338" spans="1:32" s="112" customFormat="1" ht="55.2" x14ac:dyDescent="0.3">
      <c r="A338" s="45" t="s">
        <v>1360</v>
      </c>
      <c r="B338" s="45" t="s">
        <v>48</v>
      </c>
      <c r="C338" s="33">
        <v>337</v>
      </c>
      <c r="D338" s="45">
        <v>80161504</v>
      </c>
      <c r="E338" s="45"/>
      <c r="F338" s="45"/>
      <c r="G338" s="45" t="s">
        <v>780</v>
      </c>
      <c r="H338" s="45" t="s">
        <v>1356</v>
      </c>
      <c r="I338" s="45" t="s">
        <v>41</v>
      </c>
      <c r="J338" s="45" t="s">
        <v>50</v>
      </c>
      <c r="K338" s="45">
        <v>2</v>
      </c>
      <c r="L338" s="45" t="s">
        <v>28</v>
      </c>
      <c r="M338" s="45">
        <v>10.5</v>
      </c>
      <c r="N338" s="45" t="s">
        <v>29</v>
      </c>
      <c r="O338" s="45" t="s">
        <v>702</v>
      </c>
      <c r="P338" s="45" t="s">
        <v>30</v>
      </c>
      <c r="Q338" s="45">
        <v>1</v>
      </c>
      <c r="R338" s="45" t="s">
        <v>57</v>
      </c>
      <c r="S338" s="22">
        <v>2500000</v>
      </c>
      <c r="T338" s="22">
        <v>26250000</v>
      </c>
      <c r="U338" s="22">
        <v>26250000</v>
      </c>
      <c r="V338" s="45" t="s">
        <v>32</v>
      </c>
      <c r="W338" s="3" t="s">
        <v>33</v>
      </c>
      <c r="X338" s="45" t="s">
        <v>38</v>
      </c>
      <c r="Y338" s="66">
        <v>3009133992</v>
      </c>
      <c r="Z338" s="51" t="s">
        <v>259</v>
      </c>
      <c r="AA338" s="45"/>
      <c r="AB338" s="45" t="s">
        <v>48</v>
      </c>
      <c r="AC338" s="45" t="s">
        <v>568</v>
      </c>
      <c r="AD338" s="45" t="s">
        <v>729</v>
      </c>
      <c r="AE338" s="45"/>
      <c r="AF338" s="45"/>
    </row>
    <row r="339" spans="1:32" s="112" customFormat="1" ht="55.2" x14ac:dyDescent="0.3">
      <c r="A339" s="45" t="s">
        <v>1361</v>
      </c>
      <c r="B339" s="45" t="s">
        <v>48</v>
      </c>
      <c r="C339" s="33">
        <v>338</v>
      </c>
      <c r="D339" s="45">
        <v>80161504</v>
      </c>
      <c r="E339" s="45"/>
      <c r="F339" s="45"/>
      <c r="G339" s="45" t="s">
        <v>781</v>
      </c>
      <c r="H339" s="45" t="s">
        <v>1356</v>
      </c>
      <c r="I339" s="45" t="s">
        <v>41</v>
      </c>
      <c r="J339" s="45" t="s">
        <v>50</v>
      </c>
      <c r="K339" s="45">
        <v>2</v>
      </c>
      <c r="L339" s="45" t="s">
        <v>28</v>
      </c>
      <c r="M339" s="45">
        <v>10.5</v>
      </c>
      <c r="N339" s="45" t="s">
        <v>29</v>
      </c>
      <c r="O339" s="45" t="s">
        <v>702</v>
      </c>
      <c r="P339" s="45" t="s">
        <v>30</v>
      </c>
      <c r="Q339" s="45">
        <v>1</v>
      </c>
      <c r="R339" s="45" t="s">
        <v>57</v>
      </c>
      <c r="S339" s="22">
        <v>2500000</v>
      </c>
      <c r="T339" s="22">
        <v>26250000</v>
      </c>
      <c r="U339" s="22">
        <v>26250000</v>
      </c>
      <c r="V339" s="45" t="s">
        <v>32</v>
      </c>
      <c r="W339" s="3" t="s">
        <v>33</v>
      </c>
      <c r="X339" s="45" t="s">
        <v>38</v>
      </c>
      <c r="Y339" s="66">
        <v>3009133992</v>
      </c>
      <c r="Z339" s="51" t="s">
        <v>259</v>
      </c>
      <c r="AA339" s="45"/>
      <c r="AB339" s="45" t="s">
        <v>48</v>
      </c>
      <c r="AC339" s="45" t="s">
        <v>568</v>
      </c>
      <c r="AD339" s="45" t="s">
        <v>729</v>
      </c>
      <c r="AE339" s="45"/>
      <c r="AF339" s="45"/>
    </row>
    <row r="340" spans="1:32" s="112" customFormat="1" ht="55.2" x14ac:dyDescent="0.3">
      <c r="A340" s="45" t="s">
        <v>1362</v>
      </c>
      <c r="B340" s="45" t="s">
        <v>48</v>
      </c>
      <c r="C340" s="33">
        <v>339</v>
      </c>
      <c r="D340" s="45">
        <v>80161504</v>
      </c>
      <c r="E340" s="45"/>
      <c r="F340" s="45"/>
      <c r="G340" s="45" t="s">
        <v>782</v>
      </c>
      <c r="H340" s="45" t="s">
        <v>1356</v>
      </c>
      <c r="I340" s="45" t="s">
        <v>41</v>
      </c>
      <c r="J340" s="45" t="s">
        <v>50</v>
      </c>
      <c r="K340" s="45">
        <v>2</v>
      </c>
      <c r="L340" s="45" t="s">
        <v>28</v>
      </c>
      <c r="M340" s="45">
        <v>10.5</v>
      </c>
      <c r="N340" s="45" t="s">
        <v>29</v>
      </c>
      <c r="O340" s="45" t="s">
        <v>702</v>
      </c>
      <c r="P340" s="45" t="s">
        <v>30</v>
      </c>
      <c r="Q340" s="45">
        <v>1</v>
      </c>
      <c r="R340" s="45" t="s">
        <v>57</v>
      </c>
      <c r="S340" s="22">
        <v>2500000</v>
      </c>
      <c r="T340" s="22">
        <v>26250000</v>
      </c>
      <c r="U340" s="22">
        <v>26250000</v>
      </c>
      <c r="V340" s="45" t="s">
        <v>32</v>
      </c>
      <c r="W340" s="3" t="s">
        <v>33</v>
      </c>
      <c r="X340" s="45" t="s">
        <v>38</v>
      </c>
      <c r="Y340" s="66">
        <v>3009133992</v>
      </c>
      <c r="Z340" s="51" t="s">
        <v>259</v>
      </c>
      <c r="AA340" s="45"/>
      <c r="AB340" s="45" t="s">
        <v>48</v>
      </c>
      <c r="AC340" s="45" t="s">
        <v>568</v>
      </c>
      <c r="AD340" s="45" t="s">
        <v>729</v>
      </c>
      <c r="AE340" s="45"/>
      <c r="AF340" s="45"/>
    </row>
    <row r="341" spans="1:32" s="110" customFormat="1" ht="107.25" customHeight="1" x14ac:dyDescent="0.3">
      <c r="A341" s="45" t="s">
        <v>1363</v>
      </c>
      <c r="B341" s="45" t="s">
        <v>48</v>
      </c>
      <c r="C341" s="33">
        <v>340</v>
      </c>
      <c r="D341" s="45">
        <v>80161504</v>
      </c>
      <c r="E341" s="45"/>
      <c r="F341" s="45"/>
      <c r="G341" s="45" t="s">
        <v>783</v>
      </c>
      <c r="H341" s="45" t="s">
        <v>1356</v>
      </c>
      <c r="I341" s="45" t="s">
        <v>41</v>
      </c>
      <c r="J341" s="45" t="s">
        <v>50</v>
      </c>
      <c r="K341" s="45">
        <v>2</v>
      </c>
      <c r="L341" s="45" t="s">
        <v>28</v>
      </c>
      <c r="M341" s="45">
        <v>10.5</v>
      </c>
      <c r="N341" s="45" t="s">
        <v>29</v>
      </c>
      <c r="O341" s="45" t="s">
        <v>702</v>
      </c>
      <c r="P341" s="45" t="s">
        <v>30</v>
      </c>
      <c r="Q341" s="45">
        <v>1</v>
      </c>
      <c r="R341" s="45" t="s">
        <v>57</v>
      </c>
      <c r="S341" s="22">
        <v>2500000</v>
      </c>
      <c r="T341" s="22">
        <v>26250000</v>
      </c>
      <c r="U341" s="22">
        <v>26250000</v>
      </c>
      <c r="V341" s="45" t="s">
        <v>32</v>
      </c>
      <c r="W341" s="3" t="s">
        <v>33</v>
      </c>
      <c r="X341" s="45" t="s">
        <v>38</v>
      </c>
      <c r="Y341" s="66">
        <v>3009133992</v>
      </c>
      <c r="Z341" s="51" t="s">
        <v>259</v>
      </c>
      <c r="AA341" s="45"/>
      <c r="AB341" s="45" t="s">
        <v>48</v>
      </c>
      <c r="AC341" s="45" t="s">
        <v>568</v>
      </c>
      <c r="AD341" s="45" t="s">
        <v>729</v>
      </c>
      <c r="AE341" s="45"/>
      <c r="AF341" s="45"/>
    </row>
    <row r="342" spans="1:32" s="112" customFormat="1" ht="168.75" customHeight="1" x14ac:dyDescent="0.3">
      <c r="A342" s="45" t="s">
        <v>1364</v>
      </c>
      <c r="B342" s="45" t="s">
        <v>48</v>
      </c>
      <c r="C342" s="33">
        <v>341</v>
      </c>
      <c r="D342" s="45">
        <v>80161504</v>
      </c>
      <c r="E342" s="45"/>
      <c r="F342" s="45"/>
      <c r="G342" s="45" t="s">
        <v>784</v>
      </c>
      <c r="H342" s="45" t="s">
        <v>1356</v>
      </c>
      <c r="I342" s="45" t="s">
        <v>41</v>
      </c>
      <c r="J342" s="45" t="s">
        <v>50</v>
      </c>
      <c r="K342" s="45">
        <v>2</v>
      </c>
      <c r="L342" s="45" t="s">
        <v>28</v>
      </c>
      <c r="M342" s="45">
        <v>10.5</v>
      </c>
      <c r="N342" s="45" t="s">
        <v>29</v>
      </c>
      <c r="O342" s="45" t="s">
        <v>702</v>
      </c>
      <c r="P342" s="45" t="s">
        <v>30</v>
      </c>
      <c r="Q342" s="45">
        <v>1</v>
      </c>
      <c r="R342" s="45" t="s">
        <v>57</v>
      </c>
      <c r="S342" s="22">
        <v>2500000</v>
      </c>
      <c r="T342" s="22">
        <v>26250000</v>
      </c>
      <c r="U342" s="22">
        <v>26250000</v>
      </c>
      <c r="V342" s="45" t="s">
        <v>32</v>
      </c>
      <c r="W342" s="3" t="s">
        <v>33</v>
      </c>
      <c r="X342" s="45" t="s">
        <v>38</v>
      </c>
      <c r="Y342" s="66">
        <v>3009133992</v>
      </c>
      <c r="Z342" s="51" t="s">
        <v>259</v>
      </c>
      <c r="AA342" s="45"/>
      <c r="AB342" s="45" t="s">
        <v>48</v>
      </c>
      <c r="AC342" s="45" t="s">
        <v>568</v>
      </c>
      <c r="AD342" s="45" t="s">
        <v>729</v>
      </c>
      <c r="AE342" s="45"/>
      <c r="AF342" s="45"/>
    </row>
    <row r="343" spans="1:32" s="120" customFormat="1" ht="55.2" x14ac:dyDescent="0.3">
      <c r="A343" s="45" t="s">
        <v>1365</v>
      </c>
      <c r="B343" s="45" t="s">
        <v>48</v>
      </c>
      <c r="C343" s="33">
        <v>342</v>
      </c>
      <c r="D343" s="45">
        <v>80161504</v>
      </c>
      <c r="E343" s="45"/>
      <c r="F343" s="45"/>
      <c r="G343" s="45" t="s">
        <v>785</v>
      </c>
      <c r="H343" s="45" t="s">
        <v>1356</v>
      </c>
      <c r="I343" s="45" t="s">
        <v>41</v>
      </c>
      <c r="J343" s="45" t="s">
        <v>50</v>
      </c>
      <c r="K343" s="45">
        <v>2</v>
      </c>
      <c r="L343" s="45" t="s">
        <v>28</v>
      </c>
      <c r="M343" s="45">
        <v>10.5</v>
      </c>
      <c r="N343" s="45" t="s">
        <v>29</v>
      </c>
      <c r="O343" s="45" t="s">
        <v>702</v>
      </c>
      <c r="P343" s="45" t="s">
        <v>30</v>
      </c>
      <c r="Q343" s="45">
        <v>1</v>
      </c>
      <c r="R343" s="45" t="s">
        <v>57</v>
      </c>
      <c r="S343" s="22">
        <v>2500000</v>
      </c>
      <c r="T343" s="22">
        <v>26250000</v>
      </c>
      <c r="U343" s="22">
        <v>26250000</v>
      </c>
      <c r="V343" s="45" t="s">
        <v>32</v>
      </c>
      <c r="W343" s="3" t="s">
        <v>33</v>
      </c>
      <c r="X343" s="45" t="s">
        <v>38</v>
      </c>
      <c r="Y343" s="66">
        <v>3009133992</v>
      </c>
      <c r="Z343" s="51" t="s">
        <v>259</v>
      </c>
      <c r="AA343" s="45"/>
      <c r="AB343" s="45" t="s">
        <v>48</v>
      </c>
      <c r="AC343" s="45" t="s">
        <v>568</v>
      </c>
      <c r="AD343" s="45" t="s">
        <v>729</v>
      </c>
      <c r="AE343" s="45"/>
      <c r="AF343" s="45"/>
    </row>
    <row r="344" spans="1:32" s="112" customFormat="1" ht="82.5" customHeight="1" x14ac:dyDescent="0.3">
      <c r="A344" s="45" t="s">
        <v>1366</v>
      </c>
      <c r="B344" s="45" t="s">
        <v>48</v>
      </c>
      <c r="C344" s="33">
        <v>343</v>
      </c>
      <c r="D344" s="45">
        <v>80161504</v>
      </c>
      <c r="E344" s="45"/>
      <c r="F344" s="45"/>
      <c r="G344" s="45" t="s">
        <v>786</v>
      </c>
      <c r="H344" s="45" t="s">
        <v>1356</v>
      </c>
      <c r="I344" s="45" t="s">
        <v>41</v>
      </c>
      <c r="J344" s="45" t="s">
        <v>50</v>
      </c>
      <c r="K344" s="45">
        <v>2</v>
      </c>
      <c r="L344" s="45" t="s">
        <v>28</v>
      </c>
      <c r="M344" s="45">
        <v>10.5</v>
      </c>
      <c r="N344" s="45" t="s">
        <v>29</v>
      </c>
      <c r="O344" s="45" t="s">
        <v>702</v>
      </c>
      <c r="P344" s="45" t="s">
        <v>30</v>
      </c>
      <c r="Q344" s="45">
        <v>1</v>
      </c>
      <c r="R344" s="45" t="s">
        <v>57</v>
      </c>
      <c r="S344" s="22">
        <v>2500000</v>
      </c>
      <c r="T344" s="22">
        <v>26250000</v>
      </c>
      <c r="U344" s="22">
        <v>26250000</v>
      </c>
      <c r="V344" s="45" t="s">
        <v>32</v>
      </c>
      <c r="W344" s="3" t="s">
        <v>33</v>
      </c>
      <c r="X344" s="45" t="s">
        <v>38</v>
      </c>
      <c r="Y344" s="66">
        <v>3009133992</v>
      </c>
      <c r="Z344" s="51" t="s">
        <v>259</v>
      </c>
      <c r="AA344" s="45"/>
      <c r="AB344" s="45" t="s">
        <v>48</v>
      </c>
      <c r="AC344" s="45" t="s">
        <v>568</v>
      </c>
      <c r="AD344" s="45" t="s">
        <v>729</v>
      </c>
      <c r="AE344" s="45"/>
      <c r="AF344" s="45"/>
    </row>
    <row r="345" spans="1:32" s="112" customFormat="1" ht="100.5" customHeight="1" x14ac:dyDescent="0.3">
      <c r="A345" s="45" t="s">
        <v>1367</v>
      </c>
      <c r="B345" s="45" t="s">
        <v>48</v>
      </c>
      <c r="C345" s="33">
        <v>344</v>
      </c>
      <c r="D345" s="45">
        <v>80161504</v>
      </c>
      <c r="E345" s="45"/>
      <c r="F345" s="45"/>
      <c r="G345" s="45" t="s">
        <v>787</v>
      </c>
      <c r="H345" s="45" t="s">
        <v>1356</v>
      </c>
      <c r="I345" s="45" t="s">
        <v>41</v>
      </c>
      <c r="J345" s="45" t="s">
        <v>50</v>
      </c>
      <c r="K345" s="45">
        <v>2</v>
      </c>
      <c r="L345" s="45" t="s">
        <v>28</v>
      </c>
      <c r="M345" s="45">
        <v>10.5</v>
      </c>
      <c r="N345" s="45" t="s">
        <v>29</v>
      </c>
      <c r="O345" s="45" t="s">
        <v>702</v>
      </c>
      <c r="P345" s="45" t="s">
        <v>30</v>
      </c>
      <c r="Q345" s="45">
        <v>1</v>
      </c>
      <c r="R345" s="45" t="s">
        <v>57</v>
      </c>
      <c r="S345" s="22">
        <v>2500000</v>
      </c>
      <c r="T345" s="22">
        <v>26250000</v>
      </c>
      <c r="U345" s="22">
        <v>26250000</v>
      </c>
      <c r="V345" s="45" t="s">
        <v>32</v>
      </c>
      <c r="W345" s="3" t="s">
        <v>33</v>
      </c>
      <c r="X345" s="45" t="s">
        <v>38</v>
      </c>
      <c r="Y345" s="66">
        <v>3009133992</v>
      </c>
      <c r="Z345" s="51" t="s">
        <v>259</v>
      </c>
      <c r="AA345" s="45"/>
      <c r="AB345" s="45" t="s">
        <v>48</v>
      </c>
      <c r="AC345" s="45" t="s">
        <v>568</v>
      </c>
      <c r="AD345" s="45" t="s">
        <v>729</v>
      </c>
      <c r="AE345" s="45"/>
      <c r="AF345" s="45"/>
    </row>
    <row r="346" spans="1:32" s="112" customFormat="1" ht="66" customHeight="1" x14ac:dyDescent="0.3">
      <c r="A346" s="45" t="s">
        <v>1368</v>
      </c>
      <c r="B346" s="45" t="s">
        <v>37</v>
      </c>
      <c r="C346" s="33">
        <v>345</v>
      </c>
      <c r="D346" s="45" t="s">
        <v>738</v>
      </c>
      <c r="E346" s="45"/>
      <c r="F346" s="45"/>
      <c r="G346" s="45" t="s">
        <v>739</v>
      </c>
      <c r="H346" s="45" t="s">
        <v>740</v>
      </c>
      <c r="I346" s="45" t="s">
        <v>41</v>
      </c>
      <c r="J346" s="45" t="s">
        <v>50</v>
      </c>
      <c r="K346" s="45">
        <v>2</v>
      </c>
      <c r="L346" s="45" t="s">
        <v>28</v>
      </c>
      <c r="M346" s="45">
        <v>10.5</v>
      </c>
      <c r="N346" s="45" t="s">
        <v>29</v>
      </c>
      <c r="O346" s="45" t="s">
        <v>702</v>
      </c>
      <c r="P346" s="45" t="s">
        <v>30</v>
      </c>
      <c r="Q346" s="45">
        <v>1</v>
      </c>
      <c r="R346" s="45" t="s">
        <v>57</v>
      </c>
      <c r="S346" s="22">
        <v>2500000</v>
      </c>
      <c r="T346" s="22">
        <v>26250000</v>
      </c>
      <c r="U346" s="22">
        <v>26250000</v>
      </c>
      <c r="V346" s="45" t="s">
        <v>32</v>
      </c>
      <c r="W346" s="3" t="s">
        <v>33</v>
      </c>
      <c r="X346" s="45" t="s">
        <v>38</v>
      </c>
      <c r="Y346" s="66">
        <v>3009133992</v>
      </c>
      <c r="Z346" s="51" t="s">
        <v>259</v>
      </c>
      <c r="AA346" s="45"/>
      <c r="AB346" s="45" t="s">
        <v>37</v>
      </c>
      <c r="AC346" s="45" t="s">
        <v>570</v>
      </c>
      <c r="AD346" s="45" t="s">
        <v>729</v>
      </c>
      <c r="AE346" s="45"/>
      <c r="AF346" s="45"/>
    </row>
    <row r="347" spans="1:32" s="112" customFormat="1" ht="55.2" x14ac:dyDescent="0.3">
      <c r="A347" s="45" t="s">
        <v>1369</v>
      </c>
      <c r="B347" s="45" t="s">
        <v>37</v>
      </c>
      <c r="C347" s="33">
        <v>346</v>
      </c>
      <c r="D347" s="45" t="s">
        <v>738</v>
      </c>
      <c r="E347" s="45"/>
      <c r="F347" s="45"/>
      <c r="G347" s="45" t="s">
        <v>788</v>
      </c>
      <c r="H347" s="45" t="s">
        <v>740</v>
      </c>
      <c r="I347" s="45" t="s">
        <v>41</v>
      </c>
      <c r="J347" s="45" t="s">
        <v>50</v>
      </c>
      <c r="K347" s="45">
        <v>2</v>
      </c>
      <c r="L347" s="45" t="s">
        <v>28</v>
      </c>
      <c r="M347" s="45">
        <v>10.5</v>
      </c>
      <c r="N347" s="45" t="s">
        <v>29</v>
      </c>
      <c r="O347" s="45" t="s">
        <v>702</v>
      </c>
      <c r="P347" s="45" t="s">
        <v>30</v>
      </c>
      <c r="Q347" s="45">
        <v>1</v>
      </c>
      <c r="R347" s="45" t="s">
        <v>57</v>
      </c>
      <c r="S347" s="22">
        <v>2500000</v>
      </c>
      <c r="T347" s="22">
        <v>26250000</v>
      </c>
      <c r="U347" s="22">
        <v>26250000</v>
      </c>
      <c r="V347" s="45" t="s">
        <v>32</v>
      </c>
      <c r="W347" s="3" t="s">
        <v>33</v>
      </c>
      <c r="X347" s="45" t="s">
        <v>38</v>
      </c>
      <c r="Y347" s="66">
        <v>3009133992</v>
      </c>
      <c r="Z347" s="51" t="s">
        <v>259</v>
      </c>
      <c r="AA347" s="45"/>
      <c r="AB347" s="45" t="s">
        <v>37</v>
      </c>
      <c r="AC347" s="45" t="s">
        <v>570</v>
      </c>
      <c r="AD347" s="45" t="s">
        <v>729</v>
      </c>
      <c r="AE347" s="45"/>
      <c r="AF347" s="45"/>
    </row>
    <row r="348" spans="1:32" s="112" customFormat="1" ht="158.25" customHeight="1" x14ac:dyDescent="0.3">
      <c r="A348" s="45" t="s">
        <v>1370</v>
      </c>
      <c r="B348" s="45" t="s">
        <v>37</v>
      </c>
      <c r="C348" s="33">
        <v>347</v>
      </c>
      <c r="D348" s="45" t="s">
        <v>738</v>
      </c>
      <c r="E348" s="45"/>
      <c r="F348" s="45"/>
      <c r="G348" s="45" t="s">
        <v>789</v>
      </c>
      <c r="H348" s="45" t="s">
        <v>740</v>
      </c>
      <c r="I348" s="45" t="s">
        <v>41</v>
      </c>
      <c r="J348" s="45" t="s">
        <v>50</v>
      </c>
      <c r="K348" s="45">
        <v>2</v>
      </c>
      <c r="L348" s="45" t="s">
        <v>28</v>
      </c>
      <c r="M348" s="45">
        <v>10.5</v>
      </c>
      <c r="N348" s="45" t="s">
        <v>29</v>
      </c>
      <c r="O348" s="45" t="s">
        <v>702</v>
      </c>
      <c r="P348" s="45" t="s">
        <v>30</v>
      </c>
      <c r="Q348" s="45">
        <v>1</v>
      </c>
      <c r="R348" s="45" t="s">
        <v>57</v>
      </c>
      <c r="S348" s="22">
        <v>2500000</v>
      </c>
      <c r="T348" s="22">
        <v>26250000</v>
      </c>
      <c r="U348" s="22">
        <v>26250000</v>
      </c>
      <c r="V348" s="45" t="s">
        <v>32</v>
      </c>
      <c r="W348" s="3" t="s">
        <v>33</v>
      </c>
      <c r="X348" s="45" t="s">
        <v>38</v>
      </c>
      <c r="Y348" s="66">
        <v>3009133992</v>
      </c>
      <c r="Z348" s="51" t="s">
        <v>259</v>
      </c>
      <c r="AA348" s="45"/>
      <c r="AB348" s="45" t="s">
        <v>37</v>
      </c>
      <c r="AC348" s="45" t="s">
        <v>570</v>
      </c>
      <c r="AD348" s="45" t="s">
        <v>729</v>
      </c>
      <c r="AE348" s="45"/>
      <c r="AF348" s="45"/>
    </row>
    <row r="349" spans="1:32" s="120" customFormat="1" ht="165" customHeight="1" x14ac:dyDescent="0.3">
      <c r="A349" s="45" t="s">
        <v>1371</v>
      </c>
      <c r="B349" s="45" t="s">
        <v>37</v>
      </c>
      <c r="C349" s="33">
        <v>348</v>
      </c>
      <c r="D349" s="45" t="s">
        <v>738</v>
      </c>
      <c r="E349" s="45"/>
      <c r="F349" s="45"/>
      <c r="G349" s="45" t="s">
        <v>790</v>
      </c>
      <c r="H349" s="45" t="s">
        <v>740</v>
      </c>
      <c r="I349" s="45" t="s">
        <v>41</v>
      </c>
      <c r="J349" s="45" t="s">
        <v>50</v>
      </c>
      <c r="K349" s="45">
        <v>2</v>
      </c>
      <c r="L349" s="45" t="s">
        <v>28</v>
      </c>
      <c r="M349" s="45">
        <v>10.5</v>
      </c>
      <c r="N349" s="45" t="s">
        <v>29</v>
      </c>
      <c r="O349" s="45" t="s">
        <v>702</v>
      </c>
      <c r="P349" s="45" t="s">
        <v>30</v>
      </c>
      <c r="Q349" s="45">
        <v>1</v>
      </c>
      <c r="R349" s="45" t="s">
        <v>57</v>
      </c>
      <c r="S349" s="22">
        <v>2500000</v>
      </c>
      <c r="T349" s="22">
        <v>26250000</v>
      </c>
      <c r="U349" s="22">
        <v>26250000</v>
      </c>
      <c r="V349" s="45" t="s">
        <v>32</v>
      </c>
      <c r="W349" s="3" t="s">
        <v>33</v>
      </c>
      <c r="X349" s="45" t="s">
        <v>38</v>
      </c>
      <c r="Y349" s="66">
        <v>3009133992</v>
      </c>
      <c r="Z349" s="51" t="s">
        <v>259</v>
      </c>
      <c r="AA349" s="45"/>
      <c r="AB349" s="45" t="s">
        <v>37</v>
      </c>
      <c r="AC349" s="45" t="s">
        <v>570</v>
      </c>
      <c r="AD349" s="45" t="s">
        <v>729</v>
      </c>
      <c r="AE349" s="45"/>
      <c r="AF349" s="45"/>
    </row>
    <row r="350" spans="1:32" s="120" customFormat="1" ht="55.2" x14ac:dyDescent="0.3">
      <c r="A350" s="45" t="s">
        <v>1372</v>
      </c>
      <c r="B350" s="45" t="s">
        <v>37</v>
      </c>
      <c r="C350" s="33">
        <v>349</v>
      </c>
      <c r="D350" s="45" t="s">
        <v>738</v>
      </c>
      <c r="E350" s="45"/>
      <c r="F350" s="45"/>
      <c r="G350" s="45" t="s">
        <v>791</v>
      </c>
      <c r="H350" s="45" t="s">
        <v>740</v>
      </c>
      <c r="I350" s="45" t="s">
        <v>41</v>
      </c>
      <c r="J350" s="45" t="s">
        <v>50</v>
      </c>
      <c r="K350" s="45">
        <v>2</v>
      </c>
      <c r="L350" s="45" t="s">
        <v>28</v>
      </c>
      <c r="M350" s="45">
        <v>10.5</v>
      </c>
      <c r="N350" s="45" t="s">
        <v>29</v>
      </c>
      <c r="O350" s="45" t="s">
        <v>702</v>
      </c>
      <c r="P350" s="45" t="s">
        <v>30</v>
      </c>
      <c r="Q350" s="45">
        <v>1</v>
      </c>
      <c r="R350" s="45" t="s">
        <v>57</v>
      </c>
      <c r="S350" s="22">
        <v>2500000</v>
      </c>
      <c r="T350" s="22">
        <v>26250000</v>
      </c>
      <c r="U350" s="22">
        <v>26250000</v>
      </c>
      <c r="V350" s="45" t="s">
        <v>32</v>
      </c>
      <c r="W350" s="3" t="s">
        <v>33</v>
      </c>
      <c r="X350" s="45" t="s">
        <v>38</v>
      </c>
      <c r="Y350" s="66">
        <v>3009133992</v>
      </c>
      <c r="Z350" s="51" t="s">
        <v>259</v>
      </c>
      <c r="AA350" s="45"/>
      <c r="AB350" s="45" t="s">
        <v>37</v>
      </c>
      <c r="AC350" s="45" t="s">
        <v>570</v>
      </c>
      <c r="AD350" s="45" t="s">
        <v>729</v>
      </c>
      <c r="AE350" s="45"/>
      <c r="AF350" s="45"/>
    </row>
    <row r="351" spans="1:32" s="112" customFormat="1" ht="55.2" x14ac:dyDescent="0.3">
      <c r="A351" s="45" t="s">
        <v>1373</v>
      </c>
      <c r="B351" s="45" t="s">
        <v>37</v>
      </c>
      <c r="C351" s="33">
        <v>350</v>
      </c>
      <c r="D351" s="45" t="s">
        <v>738</v>
      </c>
      <c r="E351" s="45"/>
      <c r="F351" s="45"/>
      <c r="G351" s="45" t="s">
        <v>792</v>
      </c>
      <c r="H351" s="45" t="s">
        <v>740</v>
      </c>
      <c r="I351" s="45" t="s">
        <v>41</v>
      </c>
      <c r="J351" s="45" t="s">
        <v>50</v>
      </c>
      <c r="K351" s="45">
        <v>2</v>
      </c>
      <c r="L351" s="45" t="s">
        <v>28</v>
      </c>
      <c r="M351" s="45">
        <v>10.5</v>
      </c>
      <c r="N351" s="45" t="s">
        <v>29</v>
      </c>
      <c r="O351" s="45" t="s">
        <v>702</v>
      </c>
      <c r="P351" s="45" t="s">
        <v>30</v>
      </c>
      <c r="Q351" s="45">
        <v>1</v>
      </c>
      <c r="R351" s="45" t="s">
        <v>57</v>
      </c>
      <c r="S351" s="22">
        <v>2500000</v>
      </c>
      <c r="T351" s="22">
        <v>26250000</v>
      </c>
      <c r="U351" s="22">
        <v>26250000</v>
      </c>
      <c r="V351" s="45" t="s">
        <v>32</v>
      </c>
      <c r="W351" s="3" t="s">
        <v>33</v>
      </c>
      <c r="X351" s="45" t="s">
        <v>38</v>
      </c>
      <c r="Y351" s="66">
        <v>3009133992</v>
      </c>
      <c r="Z351" s="51" t="s">
        <v>259</v>
      </c>
      <c r="AA351" s="45"/>
      <c r="AB351" s="45" t="s">
        <v>37</v>
      </c>
      <c r="AC351" s="45" t="s">
        <v>570</v>
      </c>
      <c r="AD351" s="45" t="s">
        <v>729</v>
      </c>
      <c r="AE351" s="45"/>
      <c r="AF351" s="45"/>
    </row>
    <row r="352" spans="1:32" s="112" customFormat="1" ht="55.2" x14ac:dyDescent="0.3">
      <c r="A352" s="45" t="s">
        <v>1374</v>
      </c>
      <c r="B352" s="45" t="s">
        <v>37</v>
      </c>
      <c r="C352" s="33">
        <v>351</v>
      </c>
      <c r="D352" s="45" t="s">
        <v>738</v>
      </c>
      <c r="E352" s="45"/>
      <c r="F352" s="45"/>
      <c r="G352" s="45" t="s">
        <v>793</v>
      </c>
      <c r="H352" s="45" t="s">
        <v>740</v>
      </c>
      <c r="I352" s="45" t="s">
        <v>41</v>
      </c>
      <c r="J352" s="45" t="s">
        <v>50</v>
      </c>
      <c r="K352" s="45">
        <v>2</v>
      </c>
      <c r="L352" s="45" t="s">
        <v>28</v>
      </c>
      <c r="M352" s="45">
        <v>10.5</v>
      </c>
      <c r="N352" s="45" t="s">
        <v>29</v>
      </c>
      <c r="O352" s="45" t="s">
        <v>702</v>
      </c>
      <c r="P352" s="45" t="s">
        <v>30</v>
      </c>
      <c r="Q352" s="45">
        <v>1</v>
      </c>
      <c r="R352" s="45" t="s">
        <v>57</v>
      </c>
      <c r="S352" s="22">
        <v>2500000</v>
      </c>
      <c r="T352" s="22">
        <v>26250000</v>
      </c>
      <c r="U352" s="22">
        <v>26250000</v>
      </c>
      <c r="V352" s="45" t="s">
        <v>32</v>
      </c>
      <c r="W352" s="3" t="s">
        <v>33</v>
      </c>
      <c r="X352" s="45" t="s">
        <v>38</v>
      </c>
      <c r="Y352" s="66">
        <v>3009133992</v>
      </c>
      <c r="Z352" s="51" t="s">
        <v>259</v>
      </c>
      <c r="AA352" s="45"/>
      <c r="AB352" s="45" t="s">
        <v>37</v>
      </c>
      <c r="AC352" s="45" t="s">
        <v>570</v>
      </c>
      <c r="AD352" s="45" t="s">
        <v>729</v>
      </c>
      <c r="AE352" s="45"/>
      <c r="AF352" s="45"/>
    </row>
    <row r="353" spans="1:32" s="112" customFormat="1" ht="181.5" customHeight="1" x14ac:dyDescent="0.3">
      <c r="A353" s="45" t="s">
        <v>746</v>
      </c>
      <c r="B353" s="45" t="s">
        <v>37</v>
      </c>
      <c r="C353" s="33">
        <v>352</v>
      </c>
      <c r="D353" s="45" t="s">
        <v>1449</v>
      </c>
      <c r="E353" s="45"/>
      <c r="F353" s="45"/>
      <c r="G353" s="45" t="s">
        <v>794</v>
      </c>
      <c r="H353" s="45" t="s">
        <v>740</v>
      </c>
      <c r="I353" s="45" t="s">
        <v>41</v>
      </c>
      <c r="J353" s="45" t="s">
        <v>42</v>
      </c>
      <c r="K353" s="45">
        <v>3</v>
      </c>
      <c r="L353" s="45" t="s">
        <v>28</v>
      </c>
      <c r="M353" s="45">
        <v>10</v>
      </c>
      <c r="N353" s="45" t="s">
        <v>29</v>
      </c>
      <c r="O353" s="45" t="s">
        <v>702</v>
      </c>
      <c r="P353" s="45" t="s">
        <v>30</v>
      </c>
      <c r="Q353" s="45">
        <v>1</v>
      </c>
      <c r="R353" s="45" t="s">
        <v>57</v>
      </c>
      <c r="S353" s="22">
        <v>2500000</v>
      </c>
      <c r="T353" s="22">
        <v>25000000</v>
      </c>
      <c r="U353" s="22">
        <v>25000000</v>
      </c>
      <c r="V353" s="45" t="s">
        <v>32</v>
      </c>
      <c r="W353" s="3" t="s">
        <v>33</v>
      </c>
      <c r="X353" s="45" t="s">
        <v>38</v>
      </c>
      <c r="Y353" s="66">
        <v>3009133992</v>
      </c>
      <c r="Z353" s="51" t="s">
        <v>259</v>
      </c>
      <c r="AA353" s="45"/>
      <c r="AB353" s="45" t="s">
        <v>37</v>
      </c>
      <c r="AC353" s="45" t="s">
        <v>570</v>
      </c>
      <c r="AD353" s="45" t="s">
        <v>729</v>
      </c>
      <c r="AE353" s="45"/>
      <c r="AF353" s="45"/>
    </row>
    <row r="354" spans="1:32" s="120" customFormat="1" ht="117" customHeight="1" x14ac:dyDescent="0.3">
      <c r="A354" s="45" t="s">
        <v>1375</v>
      </c>
      <c r="B354" s="45" t="s">
        <v>37</v>
      </c>
      <c r="C354" s="33">
        <v>353</v>
      </c>
      <c r="D354" s="45" t="s">
        <v>738</v>
      </c>
      <c r="E354" s="45"/>
      <c r="F354" s="45"/>
      <c r="G354" s="45" t="s">
        <v>795</v>
      </c>
      <c r="H354" s="45" t="s">
        <v>740</v>
      </c>
      <c r="I354" s="45" t="s">
        <v>41</v>
      </c>
      <c r="J354" s="45" t="s">
        <v>50</v>
      </c>
      <c r="K354" s="45">
        <v>2</v>
      </c>
      <c r="L354" s="45" t="s">
        <v>28</v>
      </c>
      <c r="M354" s="45">
        <v>10.5</v>
      </c>
      <c r="N354" s="45" t="s">
        <v>29</v>
      </c>
      <c r="O354" s="45" t="s">
        <v>702</v>
      </c>
      <c r="P354" s="45" t="s">
        <v>30</v>
      </c>
      <c r="Q354" s="45">
        <v>1</v>
      </c>
      <c r="R354" s="45" t="s">
        <v>57</v>
      </c>
      <c r="S354" s="22">
        <v>2500000</v>
      </c>
      <c r="T354" s="22">
        <v>26250000</v>
      </c>
      <c r="U354" s="22">
        <v>26250000</v>
      </c>
      <c r="V354" s="45" t="s">
        <v>32</v>
      </c>
      <c r="W354" s="3" t="s">
        <v>33</v>
      </c>
      <c r="X354" s="45" t="s">
        <v>38</v>
      </c>
      <c r="Y354" s="66">
        <v>3009133992</v>
      </c>
      <c r="Z354" s="51" t="s">
        <v>259</v>
      </c>
      <c r="AA354" s="45"/>
      <c r="AB354" s="45" t="s">
        <v>37</v>
      </c>
      <c r="AC354" s="45" t="s">
        <v>570</v>
      </c>
      <c r="AD354" s="45" t="s">
        <v>729</v>
      </c>
      <c r="AE354" s="45"/>
      <c r="AF354" s="45"/>
    </row>
    <row r="355" spans="1:32" s="112" customFormat="1" ht="55.2" x14ac:dyDescent="0.3">
      <c r="A355" s="45" t="s">
        <v>1376</v>
      </c>
      <c r="B355" s="45" t="s">
        <v>37</v>
      </c>
      <c r="C355" s="33">
        <v>354</v>
      </c>
      <c r="D355" s="45" t="s">
        <v>738</v>
      </c>
      <c r="E355" s="45"/>
      <c r="F355" s="45"/>
      <c r="G355" s="45" t="s">
        <v>796</v>
      </c>
      <c r="H355" s="45" t="s">
        <v>740</v>
      </c>
      <c r="I355" s="45" t="s">
        <v>41</v>
      </c>
      <c r="J355" s="45" t="s">
        <v>50</v>
      </c>
      <c r="K355" s="45">
        <v>2</v>
      </c>
      <c r="L355" s="45" t="s">
        <v>28</v>
      </c>
      <c r="M355" s="45">
        <v>10.5</v>
      </c>
      <c r="N355" s="45" t="s">
        <v>29</v>
      </c>
      <c r="O355" s="45" t="s">
        <v>702</v>
      </c>
      <c r="P355" s="45" t="s">
        <v>30</v>
      </c>
      <c r="Q355" s="45">
        <v>1</v>
      </c>
      <c r="R355" s="45" t="s">
        <v>57</v>
      </c>
      <c r="S355" s="22">
        <v>2500000</v>
      </c>
      <c r="T355" s="22">
        <v>26250000</v>
      </c>
      <c r="U355" s="22">
        <v>26250000</v>
      </c>
      <c r="V355" s="45" t="s">
        <v>32</v>
      </c>
      <c r="W355" s="3" t="s">
        <v>33</v>
      </c>
      <c r="X355" s="45" t="s">
        <v>38</v>
      </c>
      <c r="Y355" s="66">
        <v>3009133992</v>
      </c>
      <c r="Z355" s="51" t="s">
        <v>259</v>
      </c>
      <c r="AA355" s="45"/>
      <c r="AB355" s="45" t="s">
        <v>37</v>
      </c>
      <c r="AC355" s="45" t="s">
        <v>570</v>
      </c>
      <c r="AD355" s="45" t="s">
        <v>729</v>
      </c>
      <c r="AE355" s="45"/>
      <c r="AF355" s="45"/>
    </row>
    <row r="356" spans="1:32" s="112" customFormat="1" ht="55.2" x14ac:dyDescent="0.3">
      <c r="A356" s="45" t="s">
        <v>1377</v>
      </c>
      <c r="B356" s="45" t="s">
        <v>37</v>
      </c>
      <c r="C356" s="33">
        <v>355</v>
      </c>
      <c r="D356" s="45" t="s">
        <v>738</v>
      </c>
      <c r="E356" s="45"/>
      <c r="F356" s="45"/>
      <c r="G356" s="45" t="s">
        <v>797</v>
      </c>
      <c r="H356" s="45" t="s">
        <v>740</v>
      </c>
      <c r="I356" s="45" t="s">
        <v>41</v>
      </c>
      <c r="J356" s="45" t="s">
        <v>50</v>
      </c>
      <c r="K356" s="45">
        <v>2</v>
      </c>
      <c r="L356" s="45" t="s">
        <v>28</v>
      </c>
      <c r="M356" s="45">
        <v>10.5</v>
      </c>
      <c r="N356" s="45" t="s">
        <v>29</v>
      </c>
      <c r="O356" s="45" t="s">
        <v>702</v>
      </c>
      <c r="P356" s="45" t="s">
        <v>30</v>
      </c>
      <c r="Q356" s="45">
        <v>1</v>
      </c>
      <c r="R356" s="45" t="s">
        <v>57</v>
      </c>
      <c r="S356" s="22">
        <v>2500000</v>
      </c>
      <c r="T356" s="22">
        <v>26250000</v>
      </c>
      <c r="U356" s="22">
        <v>26250000</v>
      </c>
      <c r="V356" s="45" t="s">
        <v>32</v>
      </c>
      <c r="W356" s="3" t="s">
        <v>33</v>
      </c>
      <c r="X356" s="45" t="s">
        <v>38</v>
      </c>
      <c r="Y356" s="66">
        <v>3009133992</v>
      </c>
      <c r="Z356" s="51" t="s">
        <v>259</v>
      </c>
      <c r="AA356" s="45"/>
      <c r="AB356" s="45" t="s">
        <v>37</v>
      </c>
      <c r="AC356" s="45" t="s">
        <v>570</v>
      </c>
      <c r="AD356" s="45" t="s">
        <v>729</v>
      </c>
      <c r="AE356" s="45"/>
      <c r="AF356" s="45"/>
    </row>
    <row r="357" spans="1:32" s="112" customFormat="1" ht="55.2" x14ac:dyDescent="0.3">
      <c r="A357" s="45" t="s">
        <v>1378</v>
      </c>
      <c r="B357" s="45" t="s">
        <v>37</v>
      </c>
      <c r="C357" s="33">
        <v>356</v>
      </c>
      <c r="D357" s="45" t="s">
        <v>738</v>
      </c>
      <c r="E357" s="45"/>
      <c r="F357" s="45"/>
      <c r="G357" s="45" t="s">
        <v>798</v>
      </c>
      <c r="H357" s="45" t="s">
        <v>740</v>
      </c>
      <c r="I357" s="45" t="s">
        <v>41</v>
      </c>
      <c r="J357" s="45" t="s">
        <v>50</v>
      </c>
      <c r="K357" s="45">
        <v>2</v>
      </c>
      <c r="L357" s="45" t="s">
        <v>28</v>
      </c>
      <c r="M357" s="45">
        <v>10.5</v>
      </c>
      <c r="N357" s="45" t="s">
        <v>29</v>
      </c>
      <c r="O357" s="45" t="s">
        <v>702</v>
      </c>
      <c r="P357" s="45" t="s">
        <v>30</v>
      </c>
      <c r="Q357" s="45">
        <v>1</v>
      </c>
      <c r="R357" s="45" t="s">
        <v>57</v>
      </c>
      <c r="S357" s="22">
        <v>2500000</v>
      </c>
      <c r="T357" s="22">
        <v>26250000</v>
      </c>
      <c r="U357" s="22">
        <v>26250000</v>
      </c>
      <c r="V357" s="45" t="s">
        <v>32</v>
      </c>
      <c r="W357" s="3" t="s">
        <v>33</v>
      </c>
      <c r="X357" s="45" t="s">
        <v>38</v>
      </c>
      <c r="Y357" s="66">
        <v>3009133992</v>
      </c>
      <c r="Z357" s="51" t="s">
        <v>259</v>
      </c>
      <c r="AA357" s="45"/>
      <c r="AB357" s="45" t="s">
        <v>37</v>
      </c>
      <c r="AC357" s="45" t="s">
        <v>570</v>
      </c>
      <c r="AD357" s="45" t="s">
        <v>729</v>
      </c>
      <c r="AE357" s="45"/>
      <c r="AF357" s="45"/>
    </row>
    <row r="358" spans="1:32" s="112" customFormat="1" ht="203.25" customHeight="1" x14ac:dyDescent="0.3">
      <c r="A358" s="45" t="s">
        <v>1379</v>
      </c>
      <c r="B358" s="45" t="s">
        <v>37</v>
      </c>
      <c r="C358" s="33">
        <v>357</v>
      </c>
      <c r="D358" s="45" t="s">
        <v>738</v>
      </c>
      <c r="E358" s="45"/>
      <c r="F358" s="45"/>
      <c r="G358" s="45" t="s">
        <v>799</v>
      </c>
      <c r="H358" s="45" t="s">
        <v>740</v>
      </c>
      <c r="I358" s="45" t="s">
        <v>41</v>
      </c>
      <c r="J358" s="45" t="s">
        <v>50</v>
      </c>
      <c r="K358" s="45">
        <v>2</v>
      </c>
      <c r="L358" s="45" t="s">
        <v>28</v>
      </c>
      <c r="M358" s="45">
        <v>10.5</v>
      </c>
      <c r="N358" s="45" t="s">
        <v>29</v>
      </c>
      <c r="O358" s="45" t="s">
        <v>702</v>
      </c>
      <c r="P358" s="45" t="s">
        <v>30</v>
      </c>
      <c r="Q358" s="45">
        <v>1</v>
      </c>
      <c r="R358" s="45" t="s">
        <v>57</v>
      </c>
      <c r="S358" s="22">
        <v>2500000</v>
      </c>
      <c r="T358" s="22">
        <v>26250000</v>
      </c>
      <c r="U358" s="22">
        <v>26250000</v>
      </c>
      <c r="V358" s="45" t="s">
        <v>32</v>
      </c>
      <c r="W358" s="3" t="s">
        <v>33</v>
      </c>
      <c r="X358" s="45" t="s">
        <v>38</v>
      </c>
      <c r="Y358" s="66">
        <v>3009133992</v>
      </c>
      <c r="Z358" s="51" t="s">
        <v>259</v>
      </c>
      <c r="AA358" s="45"/>
      <c r="AB358" s="45" t="s">
        <v>37</v>
      </c>
      <c r="AC358" s="45" t="s">
        <v>570</v>
      </c>
      <c r="AD358" s="45" t="s">
        <v>729</v>
      </c>
      <c r="AE358" s="45"/>
      <c r="AF358" s="45"/>
    </row>
    <row r="359" spans="1:32" s="113" customFormat="1" ht="169.5" customHeight="1" x14ac:dyDescent="0.3">
      <c r="A359" s="45" t="s">
        <v>1380</v>
      </c>
      <c r="B359" s="45" t="s">
        <v>37</v>
      </c>
      <c r="C359" s="33">
        <v>358</v>
      </c>
      <c r="D359" s="45" t="s">
        <v>738</v>
      </c>
      <c r="E359" s="45"/>
      <c r="F359" s="45"/>
      <c r="G359" s="45" t="s">
        <v>800</v>
      </c>
      <c r="H359" s="45" t="s">
        <v>740</v>
      </c>
      <c r="I359" s="45" t="s">
        <v>41</v>
      </c>
      <c r="J359" s="45" t="s">
        <v>50</v>
      </c>
      <c r="K359" s="45">
        <v>2</v>
      </c>
      <c r="L359" s="45" t="s">
        <v>28</v>
      </c>
      <c r="M359" s="45">
        <v>10.5</v>
      </c>
      <c r="N359" s="45" t="s">
        <v>29</v>
      </c>
      <c r="O359" s="45" t="s">
        <v>702</v>
      </c>
      <c r="P359" s="45" t="s">
        <v>30</v>
      </c>
      <c r="Q359" s="45">
        <v>1</v>
      </c>
      <c r="R359" s="45" t="s">
        <v>57</v>
      </c>
      <c r="S359" s="22">
        <v>2500000</v>
      </c>
      <c r="T359" s="22">
        <v>26250000</v>
      </c>
      <c r="U359" s="22">
        <v>26250000</v>
      </c>
      <c r="V359" s="45" t="s">
        <v>32</v>
      </c>
      <c r="W359" s="3" t="s">
        <v>33</v>
      </c>
      <c r="X359" s="45" t="s">
        <v>38</v>
      </c>
      <c r="Y359" s="66">
        <v>3009133992</v>
      </c>
      <c r="Z359" s="51" t="s">
        <v>259</v>
      </c>
      <c r="AA359" s="45"/>
      <c r="AB359" s="45" t="s">
        <v>37</v>
      </c>
      <c r="AC359" s="45" t="s">
        <v>570</v>
      </c>
      <c r="AD359" s="45" t="s">
        <v>729</v>
      </c>
      <c r="AE359" s="45"/>
      <c r="AF359" s="45"/>
    </row>
    <row r="360" spans="1:32" s="112" customFormat="1" ht="300" customHeight="1" x14ac:dyDescent="0.3">
      <c r="A360" s="45" t="s">
        <v>1381</v>
      </c>
      <c r="B360" s="45" t="s">
        <v>37</v>
      </c>
      <c r="C360" s="33">
        <v>359</v>
      </c>
      <c r="D360" s="45" t="s">
        <v>738</v>
      </c>
      <c r="E360" s="45"/>
      <c r="F360" s="45"/>
      <c r="G360" s="45" t="s">
        <v>801</v>
      </c>
      <c r="H360" s="45" t="s">
        <v>740</v>
      </c>
      <c r="I360" s="45" t="s">
        <v>41</v>
      </c>
      <c r="J360" s="45" t="s">
        <v>50</v>
      </c>
      <c r="K360" s="45">
        <v>2</v>
      </c>
      <c r="L360" s="45" t="s">
        <v>28</v>
      </c>
      <c r="M360" s="45">
        <v>10.5</v>
      </c>
      <c r="N360" s="45" t="s">
        <v>29</v>
      </c>
      <c r="O360" s="45" t="s">
        <v>702</v>
      </c>
      <c r="P360" s="45" t="s">
        <v>30</v>
      </c>
      <c r="Q360" s="45">
        <v>1</v>
      </c>
      <c r="R360" s="45" t="s">
        <v>57</v>
      </c>
      <c r="S360" s="22">
        <v>2500000</v>
      </c>
      <c r="T360" s="22">
        <v>26250000</v>
      </c>
      <c r="U360" s="22">
        <v>26250000</v>
      </c>
      <c r="V360" s="45" t="s">
        <v>32</v>
      </c>
      <c r="W360" s="3" t="s">
        <v>33</v>
      </c>
      <c r="X360" s="45" t="s">
        <v>38</v>
      </c>
      <c r="Y360" s="66">
        <v>3009133992</v>
      </c>
      <c r="Z360" s="51" t="s">
        <v>259</v>
      </c>
      <c r="AA360" s="45"/>
      <c r="AB360" s="45" t="s">
        <v>37</v>
      </c>
      <c r="AC360" s="45" t="s">
        <v>570</v>
      </c>
      <c r="AD360" s="45" t="s">
        <v>729</v>
      </c>
      <c r="AE360" s="45"/>
      <c r="AF360" s="45"/>
    </row>
    <row r="361" spans="1:32" s="112" customFormat="1" ht="235.5" customHeight="1" x14ac:dyDescent="0.3">
      <c r="A361" s="45" t="s">
        <v>1382</v>
      </c>
      <c r="B361" s="45" t="s">
        <v>37</v>
      </c>
      <c r="C361" s="33">
        <v>360</v>
      </c>
      <c r="D361" s="45" t="s">
        <v>738</v>
      </c>
      <c r="E361" s="45"/>
      <c r="F361" s="45"/>
      <c r="G361" s="45" t="s">
        <v>802</v>
      </c>
      <c r="H361" s="45" t="s">
        <v>740</v>
      </c>
      <c r="I361" s="45" t="s">
        <v>41</v>
      </c>
      <c r="J361" s="45" t="s">
        <v>50</v>
      </c>
      <c r="K361" s="45">
        <v>2</v>
      </c>
      <c r="L361" s="45" t="s">
        <v>28</v>
      </c>
      <c r="M361" s="45">
        <v>10.5</v>
      </c>
      <c r="N361" s="45" t="s">
        <v>29</v>
      </c>
      <c r="O361" s="45" t="s">
        <v>702</v>
      </c>
      <c r="P361" s="45" t="s">
        <v>30</v>
      </c>
      <c r="Q361" s="45">
        <v>1</v>
      </c>
      <c r="R361" s="45" t="s">
        <v>57</v>
      </c>
      <c r="S361" s="22">
        <v>2500000</v>
      </c>
      <c r="T361" s="22">
        <v>26250000</v>
      </c>
      <c r="U361" s="22">
        <v>26250000</v>
      </c>
      <c r="V361" s="45" t="s">
        <v>32</v>
      </c>
      <c r="W361" s="3" t="s">
        <v>33</v>
      </c>
      <c r="X361" s="45" t="s">
        <v>38</v>
      </c>
      <c r="Y361" s="66">
        <v>3009133992</v>
      </c>
      <c r="Z361" s="51" t="s">
        <v>259</v>
      </c>
      <c r="AA361" s="45"/>
      <c r="AB361" s="45" t="s">
        <v>37</v>
      </c>
      <c r="AC361" s="45" t="s">
        <v>570</v>
      </c>
      <c r="AD361" s="45" t="s">
        <v>729</v>
      </c>
      <c r="AE361" s="45"/>
      <c r="AF361" s="45"/>
    </row>
    <row r="362" spans="1:32" s="112" customFormat="1" ht="121.5" customHeight="1" x14ac:dyDescent="0.3">
      <c r="A362" s="45" t="s">
        <v>1383</v>
      </c>
      <c r="B362" s="45" t="s">
        <v>37</v>
      </c>
      <c r="C362" s="33">
        <v>361</v>
      </c>
      <c r="D362" s="45" t="s">
        <v>738</v>
      </c>
      <c r="E362" s="45"/>
      <c r="F362" s="45"/>
      <c r="G362" s="45" t="s">
        <v>803</v>
      </c>
      <c r="H362" s="45" t="s">
        <v>740</v>
      </c>
      <c r="I362" s="45" t="s">
        <v>41</v>
      </c>
      <c r="J362" s="45" t="s">
        <v>50</v>
      </c>
      <c r="K362" s="45">
        <v>2</v>
      </c>
      <c r="L362" s="45" t="s">
        <v>28</v>
      </c>
      <c r="M362" s="45">
        <v>10.5</v>
      </c>
      <c r="N362" s="45" t="s">
        <v>29</v>
      </c>
      <c r="O362" s="45" t="s">
        <v>702</v>
      </c>
      <c r="P362" s="45" t="s">
        <v>30</v>
      </c>
      <c r="Q362" s="45">
        <v>1</v>
      </c>
      <c r="R362" s="45" t="s">
        <v>57</v>
      </c>
      <c r="S362" s="22">
        <v>2500000</v>
      </c>
      <c r="T362" s="22">
        <v>26250000</v>
      </c>
      <c r="U362" s="22">
        <v>26250000</v>
      </c>
      <c r="V362" s="45" t="s">
        <v>32</v>
      </c>
      <c r="W362" s="3" t="s">
        <v>33</v>
      </c>
      <c r="X362" s="45" t="s">
        <v>38</v>
      </c>
      <c r="Y362" s="66">
        <v>3009133992</v>
      </c>
      <c r="Z362" s="51" t="s">
        <v>259</v>
      </c>
      <c r="AA362" s="45"/>
      <c r="AB362" s="45" t="s">
        <v>37</v>
      </c>
      <c r="AC362" s="45" t="s">
        <v>570</v>
      </c>
      <c r="AD362" s="45" t="s">
        <v>729</v>
      </c>
      <c r="AE362" s="45"/>
      <c r="AF362" s="45"/>
    </row>
    <row r="363" spans="1:32" s="112" customFormat="1" ht="249.75" customHeight="1" x14ac:dyDescent="0.3">
      <c r="A363" s="45" t="s">
        <v>1384</v>
      </c>
      <c r="B363" s="45" t="s">
        <v>37</v>
      </c>
      <c r="C363" s="33">
        <v>362</v>
      </c>
      <c r="D363" s="45" t="s">
        <v>738</v>
      </c>
      <c r="E363" s="45"/>
      <c r="F363" s="45"/>
      <c r="G363" s="45" t="s">
        <v>804</v>
      </c>
      <c r="H363" s="45" t="s">
        <v>740</v>
      </c>
      <c r="I363" s="45" t="s">
        <v>41</v>
      </c>
      <c r="J363" s="45" t="s">
        <v>50</v>
      </c>
      <c r="K363" s="45">
        <v>2</v>
      </c>
      <c r="L363" s="45" t="s">
        <v>28</v>
      </c>
      <c r="M363" s="45">
        <v>10.5</v>
      </c>
      <c r="N363" s="45" t="s">
        <v>29</v>
      </c>
      <c r="O363" s="45" t="s">
        <v>702</v>
      </c>
      <c r="P363" s="45" t="s">
        <v>30</v>
      </c>
      <c r="Q363" s="45">
        <v>1</v>
      </c>
      <c r="R363" s="45" t="s">
        <v>57</v>
      </c>
      <c r="S363" s="22">
        <v>2500000</v>
      </c>
      <c r="T363" s="22">
        <v>26250000</v>
      </c>
      <c r="U363" s="22">
        <v>26250000</v>
      </c>
      <c r="V363" s="45" t="s">
        <v>32</v>
      </c>
      <c r="W363" s="3" t="s">
        <v>33</v>
      </c>
      <c r="X363" s="45" t="s">
        <v>38</v>
      </c>
      <c r="Y363" s="66">
        <v>3009133992</v>
      </c>
      <c r="Z363" s="51" t="s">
        <v>259</v>
      </c>
      <c r="AA363" s="45"/>
      <c r="AB363" s="45" t="s">
        <v>37</v>
      </c>
      <c r="AC363" s="45" t="s">
        <v>570</v>
      </c>
      <c r="AD363" s="45" t="s">
        <v>729</v>
      </c>
      <c r="AE363" s="45"/>
      <c r="AF363" s="45"/>
    </row>
    <row r="364" spans="1:32" s="113" customFormat="1" ht="198" customHeight="1" x14ac:dyDescent="0.3">
      <c r="A364" s="45" t="s">
        <v>1385</v>
      </c>
      <c r="B364" s="45" t="s">
        <v>37</v>
      </c>
      <c r="C364" s="33">
        <v>363</v>
      </c>
      <c r="D364" s="45" t="s">
        <v>738</v>
      </c>
      <c r="E364" s="45"/>
      <c r="F364" s="45"/>
      <c r="G364" s="45" t="s">
        <v>805</v>
      </c>
      <c r="H364" s="45" t="s">
        <v>740</v>
      </c>
      <c r="I364" s="45" t="s">
        <v>41</v>
      </c>
      <c r="J364" s="45" t="s">
        <v>50</v>
      </c>
      <c r="K364" s="45">
        <v>2</v>
      </c>
      <c r="L364" s="45" t="s">
        <v>28</v>
      </c>
      <c r="M364" s="45">
        <v>10.5</v>
      </c>
      <c r="N364" s="45" t="s">
        <v>29</v>
      </c>
      <c r="O364" s="45" t="s">
        <v>702</v>
      </c>
      <c r="P364" s="45" t="s">
        <v>30</v>
      </c>
      <c r="Q364" s="45">
        <v>1</v>
      </c>
      <c r="R364" s="45" t="s">
        <v>57</v>
      </c>
      <c r="S364" s="22">
        <v>2500000</v>
      </c>
      <c r="T364" s="22">
        <v>26250000</v>
      </c>
      <c r="U364" s="22">
        <v>26250000</v>
      </c>
      <c r="V364" s="45" t="s">
        <v>32</v>
      </c>
      <c r="W364" s="3" t="s">
        <v>33</v>
      </c>
      <c r="X364" s="45" t="s">
        <v>38</v>
      </c>
      <c r="Y364" s="66">
        <v>3009133992</v>
      </c>
      <c r="Z364" s="51" t="s">
        <v>259</v>
      </c>
      <c r="AA364" s="45"/>
      <c r="AB364" s="45" t="s">
        <v>37</v>
      </c>
      <c r="AC364" s="45" t="s">
        <v>570</v>
      </c>
      <c r="AD364" s="45" t="s">
        <v>729</v>
      </c>
      <c r="AE364" s="45"/>
      <c r="AF364" s="45"/>
    </row>
    <row r="365" spans="1:32" s="112" customFormat="1" ht="304.5" customHeight="1" x14ac:dyDescent="0.3">
      <c r="A365" s="45" t="s">
        <v>747</v>
      </c>
      <c r="B365" s="45" t="s">
        <v>37</v>
      </c>
      <c r="C365" s="33">
        <v>364</v>
      </c>
      <c r="D365" s="45" t="s">
        <v>1449</v>
      </c>
      <c r="E365" s="45"/>
      <c r="F365" s="45"/>
      <c r="G365" s="45" t="s">
        <v>806</v>
      </c>
      <c r="H365" s="45" t="s">
        <v>740</v>
      </c>
      <c r="I365" s="45" t="s">
        <v>41</v>
      </c>
      <c r="J365" s="45" t="s">
        <v>53</v>
      </c>
      <c r="K365" s="45">
        <v>5</v>
      </c>
      <c r="L365" s="45" t="s">
        <v>28</v>
      </c>
      <c r="M365" s="45">
        <v>7.5</v>
      </c>
      <c r="N365" s="45" t="s">
        <v>29</v>
      </c>
      <c r="O365" s="45" t="s">
        <v>702</v>
      </c>
      <c r="P365" s="45" t="s">
        <v>30</v>
      </c>
      <c r="Q365" s="45">
        <v>1</v>
      </c>
      <c r="R365" s="45" t="s">
        <v>57</v>
      </c>
      <c r="S365" s="22">
        <v>2500000</v>
      </c>
      <c r="T365" s="22">
        <f>+M365*S365</f>
        <v>18750000</v>
      </c>
      <c r="U365" s="22">
        <f>+T365</f>
        <v>18750000</v>
      </c>
      <c r="V365" s="45" t="s">
        <v>32</v>
      </c>
      <c r="W365" s="3" t="s">
        <v>33</v>
      </c>
      <c r="X365" s="45" t="s">
        <v>38</v>
      </c>
      <c r="Y365" s="66">
        <v>3009133992</v>
      </c>
      <c r="Z365" s="51" t="s">
        <v>259</v>
      </c>
      <c r="AA365" s="45"/>
      <c r="AB365" s="45" t="s">
        <v>37</v>
      </c>
      <c r="AC365" s="45" t="s">
        <v>570</v>
      </c>
      <c r="AD365" s="45" t="s">
        <v>1494</v>
      </c>
      <c r="AE365" s="45"/>
      <c r="AF365" s="45"/>
    </row>
    <row r="366" spans="1:32" s="112" customFormat="1" ht="274.5" customHeight="1" x14ac:dyDescent="0.3">
      <c r="A366" s="45" t="s">
        <v>1386</v>
      </c>
      <c r="B366" s="45" t="s">
        <v>37</v>
      </c>
      <c r="C366" s="33">
        <v>365</v>
      </c>
      <c r="D366" s="45" t="s">
        <v>738</v>
      </c>
      <c r="E366" s="45"/>
      <c r="F366" s="45"/>
      <c r="G366" s="45" t="s">
        <v>807</v>
      </c>
      <c r="H366" s="45" t="s">
        <v>740</v>
      </c>
      <c r="I366" s="45" t="s">
        <v>41</v>
      </c>
      <c r="J366" s="45" t="s">
        <v>50</v>
      </c>
      <c r="K366" s="45">
        <v>2</v>
      </c>
      <c r="L366" s="45" t="s">
        <v>28</v>
      </c>
      <c r="M366" s="45">
        <v>10.5</v>
      </c>
      <c r="N366" s="45" t="s">
        <v>29</v>
      </c>
      <c r="O366" s="45" t="s">
        <v>702</v>
      </c>
      <c r="P366" s="45" t="s">
        <v>30</v>
      </c>
      <c r="Q366" s="45">
        <v>1</v>
      </c>
      <c r="R366" s="45" t="s">
        <v>57</v>
      </c>
      <c r="S366" s="22">
        <v>2500000</v>
      </c>
      <c r="T366" s="22">
        <v>26250000</v>
      </c>
      <c r="U366" s="22">
        <v>26250000</v>
      </c>
      <c r="V366" s="45" t="s">
        <v>32</v>
      </c>
      <c r="W366" s="3" t="s">
        <v>33</v>
      </c>
      <c r="X366" s="45" t="s">
        <v>38</v>
      </c>
      <c r="Y366" s="66">
        <v>3009133992</v>
      </c>
      <c r="Z366" s="51" t="s">
        <v>259</v>
      </c>
      <c r="AA366" s="45"/>
      <c r="AB366" s="45" t="s">
        <v>37</v>
      </c>
      <c r="AC366" s="45" t="s">
        <v>570</v>
      </c>
      <c r="AD366" s="45" t="s">
        <v>729</v>
      </c>
      <c r="AE366" s="45"/>
      <c r="AF366" s="45"/>
    </row>
    <row r="367" spans="1:32" s="112" customFormat="1" ht="231.75" customHeight="1" x14ac:dyDescent="0.3">
      <c r="A367" s="45" t="s">
        <v>1387</v>
      </c>
      <c r="B367" s="45" t="s">
        <v>37</v>
      </c>
      <c r="C367" s="33">
        <v>366</v>
      </c>
      <c r="D367" s="45" t="s">
        <v>738</v>
      </c>
      <c r="E367" s="45"/>
      <c r="F367" s="45"/>
      <c r="G367" s="45" t="s">
        <v>808</v>
      </c>
      <c r="H367" s="45" t="s">
        <v>740</v>
      </c>
      <c r="I367" s="45" t="s">
        <v>41</v>
      </c>
      <c r="J367" s="45" t="s">
        <v>50</v>
      </c>
      <c r="K367" s="45">
        <v>2</v>
      </c>
      <c r="L367" s="45" t="s">
        <v>28</v>
      </c>
      <c r="M367" s="45">
        <v>10.5</v>
      </c>
      <c r="N367" s="45" t="s">
        <v>29</v>
      </c>
      <c r="O367" s="45" t="s">
        <v>702</v>
      </c>
      <c r="P367" s="45" t="s">
        <v>30</v>
      </c>
      <c r="Q367" s="45">
        <v>1</v>
      </c>
      <c r="R367" s="45" t="s">
        <v>57</v>
      </c>
      <c r="S367" s="22">
        <v>2500000</v>
      </c>
      <c r="T367" s="22">
        <v>26250000</v>
      </c>
      <c r="U367" s="22">
        <v>26250000</v>
      </c>
      <c r="V367" s="45" t="s">
        <v>32</v>
      </c>
      <c r="W367" s="3" t="s">
        <v>33</v>
      </c>
      <c r="X367" s="45" t="s">
        <v>38</v>
      </c>
      <c r="Y367" s="66">
        <v>3009133992</v>
      </c>
      <c r="Z367" s="51" t="s">
        <v>259</v>
      </c>
      <c r="AA367" s="45"/>
      <c r="AB367" s="45" t="s">
        <v>37</v>
      </c>
      <c r="AC367" s="45" t="s">
        <v>570</v>
      </c>
      <c r="AD367" s="45" t="s">
        <v>729</v>
      </c>
      <c r="AE367" s="45"/>
      <c r="AF367" s="45"/>
    </row>
    <row r="368" spans="1:32" s="112" customFormat="1" ht="306.75" customHeight="1" x14ac:dyDescent="0.3">
      <c r="A368" s="45" t="s">
        <v>1388</v>
      </c>
      <c r="B368" s="45" t="s">
        <v>37</v>
      </c>
      <c r="C368" s="33">
        <v>367</v>
      </c>
      <c r="D368" s="45" t="s">
        <v>738</v>
      </c>
      <c r="E368" s="45"/>
      <c r="F368" s="45"/>
      <c r="G368" s="45" t="s">
        <v>809</v>
      </c>
      <c r="H368" s="45" t="s">
        <v>740</v>
      </c>
      <c r="I368" s="45" t="s">
        <v>41</v>
      </c>
      <c r="J368" s="45" t="s">
        <v>50</v>
      </c>
      <c r="K368" s="45">
        <v>2</v>
      </c>
      <c r="L368" s="45" t="s">
        <v>28</v>
      </c>
      <c r="M368" s="45">
        <v>10.5</v>
      </c>
      <c r="N368" s="45" t="s">
        <v>29</v>
      </c>
      <c r="O368" s="45" t="s">
        <v>702</v>
      </c>
      <c r="P368" s="45" t="s">
        <v>30</v>
      </c>
      <c r="Q368" s="45">
        <v>1</v>
      </c>
      <c r="R368" s="45" t="s">
        <v>57</v>
      </c>
      <c r="S368" s="22">
        <v>2500000</v>
      </c>
      <c r="T368" s="22">
        <v>26250000</v>
      </c>
      <c r="U368" s="22">
        <v>26250000</v>
      </c>
      <c r="V368" s="45" t="s">
        <v>32</v>
      </c>
      <c r="W368" s="3" t="s">
        <v>33</v>
      </c>
      <c r="X368" s="45" t="s">
        <v>38</v>
      </c>
      <c r="Y368" s="66">
        <v>3009133992</v>
      </c>
      <c r="Z368" s="51" t="s">
        <v>259</v>
      </c>
      <c r="AA368" s="45"/>
      <c r="AB368" s="45" t="s">
        <v>37</v>
      </c>
      <c r="AC368" s="45" t="s">
        <v>570</v>
      </c>
      <c r="AD368" s="45" t="s">
        <v>729</v>
      </c>
      <c r="AE368" s="45"/>
      <c r="AF368" s="45"/>
    </row>
    <row r="369" spans="1:32" s="112" customFormat="1" ht="194.25" customHeight="1" x14ac:dyDescent="0.3">
      <c r="A369" s="45" t="s">
        <v>1389</v>
      </c>
      <c r="B369" s="45" t="s">
        <v>37</v>
      </c>
      <c r="C369" s="33">
        <v>368</v>
      </c>
      <c r="D369" s="45" t="s">
        <v>738</v>
      </c>
      <c r="E369" s="45"/>
      <c r="F369" s="45"/>
      <c r="G369" s="45" t="s">
        <v>810</v>
      </c>
      <c r="H369" s="45" t="s">
        <v>740</v>
      </c>
      <c r="I369" s="45" t="s">
        <v>41</v>
      </c>
      <c r="J369" s="45" t="s">
        <v>50</v>
      </c>
      <c r="K369" s="45">
        <v>2</v>
      </c>
      <c r="L369" s="45" t="s">
        <v>28</v>
      </c>
      <c r="M369" s="45">
        <v>10.5</v>
      </c>
      <c r="N369" s="45" t="s">
        <v>29</v>
      </c>
      <c r="O369" s="45" t="s">
        <v>702</v>
      </c>
      <c r="P369" s="45" t="s">
        <v>30</v>
      </c>
      <c r="Q369" s="45">
        <v>1</v>
      </c>
      <c r="R369" s="45" t="s">
        <v>57</v>
      </c>
      <c r="S369" s="22">
        <v>2500000</v>
      </c>
      <c r="T369" s="22">
        <v>26250000</v>
      </c>
      <c r="U369" s="22">
        <v>26250000</v>
      </c>
      <c r="V369" s="45" t="s">
        <v>32</v>
      </c>
      <c r="W369" s="3" t="s">
        <v>33</v>
      </c>
      <c r="X369" s="45" t="s">
        <v>38</v>
      </c>
      <c r="Y369" s="66">
        <v>3009133992</v>
      </c>
      <c r="Z369" s="51" t="s">
        <v>259</v>
      </c>
      <c r="AA369" s="45"/>
      <c r="AB369" s="45" t="s">
        <v>37</v>
      </c>
      <c r="AC369" s="45" t="s">
        <v>570</v>
      </c>
      <c r="AD369" s="45" t="s">
        <v>729</v>
      </c>
      <c r="AE369" s="45"/>
      <c r="AF369" s="45"/>
    </row>
    <row r="370" spans="1:32" s="120" customFormat="1" ht="150.75" customHeight="1" x14ac:dyDescent="0.3">
      <c r="A370" s="45" t="s">
        <v>1390</v>
      </c>
      <c r="B370" s="45" t="s">
        <v>37</v>
      </c>
      <c r="C370" s="33">
        <v>369</v>
      </c>
      <c r="D370" s="45" t="s">
        <v>738</v>
      </c>
      <c r="E370" s="45"/>
      <c r="F370" s="45"/>
      <c r="G370" s="45" t="s">
        <v>811</v>
      </c>
      <c r="H370" s="45" t="s">
        <v>740</v>
      </c>
      <c r="I370" s="45" t="s">
        <v>41</v>
      </c>
      <c r="J370" s="45" t="s">
        <v>50</v>
      </c>
      <c r="K370" s="45">
        <v>2</v>
      </c>
      <c r="L370" s="45" t="s">
        <v>28</v>
      </c>
      <c r="M370" s="45">
        <v>10.5</v>
      </c>
      <c r="N370" s="45" t="s">
        <v>29</v>
      </c>
      <c r="O370" s="45" t="s">
        <v>702</v>
      </c>
      <c r="P370" s="45" t="s">
        <v>30</v>
      </c>
      <c r="Q370" s="45">
        <v>1</v>
      </c>
      <c r="R370" s="45" t="s">
        <v>57</v>
      </c>
      <c r="S370" s="22">
        <v>2500000</v>
      </c>
      <c r="T370" s="22">
        <v>26250000</v>
      </c>
      <c r="U370" s="22">
        <v>26250000</v>
      </c>
      <c r="V370" s="45" t="s">
        <v>32</v>
      </c>
      <c r="W370" s="3" t="s">
        <v>33</v>
      </c>
      <c r="X370" s="45" t="s">
        <v>38</v>
      </c>
      <c r="Y370" s="66">
        <v>3009133992</v>
      </c>
      <c r="Z370" s="51" t="s">
        <v>259</v>
      </c>
      <c r="AA370" s="45"/>
      <c r="AB370" s="45" t="s">
        <v>37</v>
      </c>
      <c r="AC370" s="45" t="s">
        <v>570</v>
      </c>
      <c r="AD370" s="45" t="s">
        <v>729</v>
      </c>
      <c r="AE370" s="45"/>
      <c r="AF370" s="45"/>
    </row>
    <row r="371" spans="1:32" s="113" customFormat="1" ht="55.2" x14ac:dyDescent="0.3">
      <c r="A371" s="45" t="s">
        <v>1391</v>
      </c>
      <c r="B371" s="45" t="s">
        <v>37</v>
      </c>
      <c r="C371" s="33">
        <v>370</v>
      </c>
      <c r="D371" s="45" t="s">
        <v>738</v>
      </c>
      <c r="E371" s="45"/>
      <c r="F371" s="45"/>
      <c r="G371" s="45" t="s">
        <v>812</v>
      </c>
      <c r="H371" s="45" t="s">
        <v>740</v>
      </c>
      <c r="I371" s="45" t="s">
        <v>41</v>
      </c>
      <c r="J371" s="45" t="s">
        <v>50</v>
      </c>
      <c r="K371" s="45">
        <v>2</v>
      </c>
      <c r="L371" s="45" t="s">
        <v>28</v>
      </c>
      <c r="M371" s="45">
        <v>10.5</v>
      </c>
      <c r="N371" s="45" t="s">
        <v>29</v>
      </c>
      <c r="O371" s="45" t="s">
        <v>702</v>
      </c>
      <c r="P371" s="45" t="s">
        <v>30</v>
      </c>
      <c r="Q371" s="45">
        <v>1</v>
      </c>
      <c r="R371" s="45" t="s">
        <v>57</v>
      </c>
      <c r="S371" s="22">
        <v>2500000</v>
      </c>
      <c r="T371" s="22">
        <v>26250000</v>
      </c>
      <c r="U371" s="22">
        <v>26250000</v>
      </c>
      <c r="V371" s="45" t="s">
        <v>32</v>
      </c>
      <c r="W371" s="3" t="s">
        <v>33</v>
      </c>
      <c r="X371" s="45" t="s">
        <v>38</v>
      </c>
      <c r="Y371" s="66">
        <v>3009133992</v>
      </c>
      <c r="Z371" s="51" t="s">
        <v>259</v>
      </c>
      <c r="AA371" s="45"/>
      <c r="AB371" s="45" t="s">
        <v>37</v>
      </c>
      <c r="AC371" s="45" t="s">
        <v>570</v>
      </c>
      <c r="AD371" s="45" t="s">
        <v>729</v>
      </c>
      <c r="AE371" s="45"/>
      <c r="AF371" s="45"/>
    </row>
    <row r="372" spans="1:32" s="113" customFormat="1" ht="55.2" x14ac:dyDescent="0.3">
      <c r="A372" s="45" t="s">
        <v>1392</v>
      </c>
      <c r="B372" s="45" t="s">
        <v>37</v>
      </c>
      <c r="C372" s="33">
        <v>371</v>
      </c>
      <c r="D372" s="45" t="s">
        <v>738</v>
      </c>
      <c r="E372" s="45"/>
      <c r="F372" s="45"/>
      <c r="G372" s="45" t="s">
        <v>813</v>
      </c>
      <c r="H372" s="45" t="s">
        <v>740</v>
      </c>
      <c r="I372" s="45" t="s">
        <v>41</v>
      </c>
      <c r="J372" s="45" t="s">
        <v>50</v>
      </c>
      <c r="K372" s="45">
        <v>2</v>
      </c>
      <c r="L372" s="45" t="s">
        <v>28</v>
      </c>
      <c r="M372" s="45">
        <v>10.5</v>
      </c>
      <c r="N372" s="45" t="s">
        <v>29</v>
      </c>
      <c r="O372" s="45" t="s">
        <v>702</v>
      </c>
      <c r="P372" s="45" t="s">
        <v>30</v>
      </c>
      <c r="Q372" s="45">
        <v>1</v>
      </c>
      <c r="R372" s="45" t="s">
        <v>57</v>
      </c>
      <c r="S372" s="22">
        <v>2500000</v>
      </c>
      <c r="T372" s="22">
        <v>26250000</v>
      </c>
      <c r="U372" s="22">
        <v>26250000</v>
      </c>
      <c r="V372" s="45" t="s">
        <v>32</v>
      </c>
      <c r="W372" s="3" t="s">
        <v>33</v>
      </c>
      <c r="X372" s="45" t="s">
        <v>38</v>
      </c>
      <c r="Y372" s="66">
        <v>3009133992</v>
      </c>
      <c r="Z372" s="51" t="s">
        <v>259</v>
      </c>
      <c r="AA372" s="45"/>
      <c r="AB372" s="45" t="s">
        <v>37</v>
      </c>
      <c r="AC372" s="45" t="s">
        <v>570</v>
      </c>
      <c r="AD372" s="45" t="s">
        <v>729</v>
      </c>
      <c r="AE372" s="45"/>
      <c r="AF372" s="45"/>
    </row>
    <row r="373" spans="1:32" s="112" customFormat="1" ht="55.2" x14ac:dyDescent="0.3">
      <c r="A373" s="45" t="s">
        <v>1393</v>
      </c>
      <c r="B373" s="45" t="s">
        <v>37</v>
      </c>
      <c r="C373" s="33">
        <v>372</v>
      </c>
      <c r="D373" s="45" t="s">
        <v>738</v>
      </c>
      <c r="E373" s="45"/>
      <c r="F373" s="45"/>
      <c r="G373" s="45" t="s">
        <v>814</v>
      </c>
      <c r="H373" s="45" t="s">
        <v>740</v>
      </c>
      <c r="I373" s="45" t="s">
        <v>41</v>
      </c>
      <c r="J373" s="45" t="s">
        <v>50</v>
      </c>
      <c r="K373" s="45">
        <v>2</v>
      </c>
      <c r="L373" s="45" t="s">
        <v>28</v>
      </c>
      <c r="M373" s="45">
        <v>10.5</v>
      </c>
      <c r="N373" s="45" t="s">
        <v>29</v>
      </c>
      <c r="O373" s="45" t="s">
        <v>702</v>
      </c>
      <c r="P373" s="45" t="s">
        <v>30</v>
      </c>
      <c r="Q373" s="45">
        <v>1</v>
      </c>
      <c r="R373" s="45" t="s">
        <v>57</v>
      </c>
      <c r="S373" s="22">
        <v>2500000</v>
      </c>
      <c r="T373" s="22">
        <v>26250000</v>
      </c>
      <c r="U373" s="22">
        <v>26250000</v>
      </c>
      <c r="V373" s="45" t="s">
        <v>32</v>
      </c>
      <c r="W373" s="3" t="s">
        <v>33</v>
      </c>
      <c r="X373" s="45" t="s">
        <v>38</v>
      </c>
      <c r="Y373" s="66">
        <v>3009133992</v>
      </c>
      <c r="Z373" s="51" t="s">
        <v>259</v>
      </c>
      <c r="AA373" s="45"/>
      <c r="AB373" s="45" t="s">
        <v>37</v>
      </c>
      <c r="AC373" s="45" t="s">
        <v>570</v>
      </c>
      <c r="AD373" s="45" t="s">
        <v>729</v>
      </c>
      <c r="AE373" s="45"/>
      <c r="AF373" s="45"/>
    </row>
    <row r="374" spans="1:32" s="112" customFormat="1" ht="55.2" x14ac:dyDescent="0.3">
      <c r="A374" s="45" t="s">
        <v>1394</v>
      </c>
      <c r="B374" s="45" t="s">
        <v>37</v>
      </c>
      <c r="C374" s="33">
        <v>373</v>
      </c>
      <c r="D374" s="45" t="s">
        <v>738</v>
      </c>
      <c r="E374" s="45"/>
      <c r="F374" s="45"/>
      <c r="G374" s="45" t="s">
        <v>815</v>
      </c>
      <c r="H374" s="45" t="s">
        <v>740</v>
      </c>
      <c r="I374" s="45" t="s">
        <v>41</v>
      </c>
      <c r="J374" s="45" t="s">
        <v>50</v>
      </c>
      <c r="K374" s="45">
        <v>2</v>
      </c>
      <c r="L374" s="45" t="s">
        <v>28</v>
      </c>
      <c r="M374" s="45">
        <v>10.5</v>
      </c>
      <c r="N374" s="45" t="s">
        <v>29</v>
      </c>
      <c r="O374" s="45" t="s">
        <v>702</v>
      </c>
      <c r="P374" s="45" t="s">
        <v>30</v>
      </c>
      <c r="Q374" s="45">
        <v>1</v>
      </c>
      <c r="R374" s="45" t="s">
        <v>57</v>
      </c>
      <c r="S374" s="22">
        <v>2500000</v>
      </c>
      <c r="T374" s="22">
        <v>26250000</v>
      </c>
      <c r="U374" s="22">
        <v>26250000</v>
      </c>
      <c r="V374" s="45" t="s">
        <v>32</v>
      </c>
      <c r="W374" s="3" t="s">
        <v>33</v>
      </c>
      <c r="X374" s="45" t="s">
        <v>38</v>
      </c>
      <c r="Y374" s="66">
        <v>3009133992</v>
      </c>
      <c r="Z374" s="51" t="s">
        <v>259</v>
      </c>
      <c r="AA374" s="45"/>
      <c r="AB374" s="45" t="s">
        <v>37</v>
      </c>
      <c r="AC374" s="45" t="s">
        <v>570</v>
      </c>
      <c r="AD374" s="45" t="s">
        <v>729</v>
      </c>
      <c r="AE374" s="45"/>
      <c r="AF374" s="45"/>
    </row>
    <row r="375" spans="1:32" s="113" customFormat="1" ht="152.25" customHeight="1" x14ac:dyDescent="0.3">
      <c r="A375" s="45" t="s">
        <v>1395</v>
      </c>
      <c r="B375" s="45" t="s">
        <v>37</v>
      </c>
      <c r="C375" s="33">
        <v>374</v>
      </c>
      <c r="D375" s="45" t="s">
        <v>738</v>
      </c>
      <c r="E375" s="45"/>
      <c r="F375" s="45"/>
      <c r="G375" s="45" t="s">
        <v>816</v>
      </c>
      <c r="H375" s="45" t="s">
        <v>740</v>
      </c>
      <c r="I375" s="45" t="s">
        <v>41</v>
      </c>
      <c r="J375" s="45" t="s">
        <v>50</v>
      </c>
      <c r="K375" s="45">
        <v>2</v>
      </c>
      <c r="L375" s="45" t="s">
        <v>28</v>
      </c>
      <c r="M375" s="45">
        <v>10.5</v>
      </c>
      <c r="N375" s="45" t="s">
        <v>29</v>
      </c>
      <c r="O375" s="45" t="s">
        <v>702</v>
      </c>
      <c r="P375" s="45" t="s">
        <v>30</v>
      </c>
      <c r="Q375" s="45">
        <v>1</v>
      </c>
      <c r="R375" s="45" t="s">
        <v>57</v>
      </c>
      <c r="S375" s="22">
        <v>2500000</v>
      </c>
      <c r="T375" s="22">
        <v>26250000</v>
      </c>
      <c r="U375" s="22">
        <v>26250000</v>
      </c>
      <c r="V375" s="45" t="s">
        <v>32</v>
      </c>
      <c r="W375" s="3" t="s">
        <v>33</v>
      </c>
      <c r="X375" s="45" t="s">
        <v>38</v>
      </c>
      <c r="Y375" s="66">
        <v>3009133992</v>
      </c>
      <c r="Z375" s="51" t="s">
        <v>259</v>
      </c>
      <c r="AA375" s="45"/>
      <c r="AB375" s="45" t="s">
        <v>37</v>
      </c>
      <c r="AC375" s="45" t="s">
        <v>570</v>
      </c>
      <c r="AD375" s="45" t="s">
        <v>729</v>
      </c>
      <c r="AE375" s="45"/>
      <c r="AF375" s="45"/>
    </row>
    <row r="376" spans="1:32" s="112" customFormat="1" ht="195" customHeight="1" x14ac:dyDescent="0.3">
      <c r="A376" s="45" t="s">
        <v>1396</v>
      </c>
      <c r="B376" s="45" t="s">
        <v>37</v>
      </c>
      <c r="C376" s="33">
        <v>375</v>
      </c>
      <c r="D376" s="45" t="s">
        <v>738</v>
      </c>
      <c r="E376" s="45"/>
      <c r="F376" s="45"/>
      <c r="G376" s="45" t="s">
        <v>817</v>
      </c>
      <c r="H376" s="45" t="s">
        <v>740</v>
      </c>
      <c r="I376" s="45" t="s">
        <v>41</v>
      </c>
      <c r="J376" s="45" t="s">
        <v>50</v>
      </c>
      <c r="K376" s="45">
        <v>2</v>
      </c>
      <c r="L376" s="45" t="s">
        <v>28</v>
      </c>
      <c r="M376" s="45">
        <v>10.5</v>
      </c>
      <c r="N376" s="45" t="s">
        <v>29</v>
      </c>
      <c r="O376" s="45" t="s">
        <v>702</v>
      </c>
      <c r="P376" s="45" t="s">
        <v>30</v>
      </c>
      <c r="Q376" s="45">
        <v>1</v>
      </c>
      <c r="R376" s="45" t="s">
        <v>57</v>
      </c>
      <c r="S376" s="22">
        <v>2500000</v>
      </c>
      <c r="T376" s="22">
        <v>26250000</v>
      </c>
      <c r="U376" s="22">
        <v>26250000</v>
      </c>
      <c r="V376" s="45" t="s">
        <v>32</v>
      </c>
      <c r="W376" s="3" t="s">
        <v>33</v>
      </c>
      <c r="X376" s="45" t="s">
        <v>38</v>
      </c>
      <c r="Y376" s="66">
        <v>3009133992</v>
      </c>
      <c r="Z376" s="51" t="s">
        <v>259</v>
      </c>
      <c r="AA376" s="45"/>
      <c r="AB376" s="45" t="s">
        <v>37</v>
      </c>
      <c r="AC376" s="45" t="s">
        <v>570</v>
      </c>
      <c r="AD376" s="45" t="s">
        <v>729</v>
      </c>
      <c r="AE376" s="45"/>
      <c r="AF376" s="45"/>
    </row>
    <row r="377" spans="1:32" s="112" customFormat="1" ht="117.75" customHeight="1" x14ac:dyDescent="0.3">
      <c r="A377" s="45" t="s">
        <v>1397</v>
      </c>
      <c r="B377" s="45" t="s">
        <v>37</v>
      </c>
      <c r="C377" s="33">
        <v>376</v>
      </c>
      <c r="D377" s="45" t="s">
        <v>738</v>
      </c>
      <c r="E377" s="45"/>
      <c r="F377" s="45"/>
      <c r="G377" s="45" t="s">
        <v>818</v>
      </c>
      <c r="H377" s="45" t="s">
        <v>740</v>
      </c>
      <c r="I377" s="45" t="s">
        <v>41</v>
      </c>
      <c r="J377" s="45" t="s">
        <v>50</v>
      </c>
      <c r="K377" s="45">
        <v>2</v>
      </c>
      <c r="L377" s="45" t="s">
        <v>28</v>
      </c>
      <c r="M377" s="45">
        <v>10.5</v>
      </c>
      <c r="N377" s="45" t="s">
        <v>29</v>
      </c>
      <c r="O377" s="45" t="s">
        <v>702</v>
      </c>
      <c r="P377" s="45" t="s">
        <v>30</v>
      </c>
      <c r="Q377" s="45">
        <v>1</v>
      </c>
      <c r="R377" s="45" t="s">
        <v>57</v>
      </c>
      <c r="S377" s="22">
        <v>2500000</v>
      </c>
      <c r="T377" s="22">
        <v>26250000</v>
      </c>
      <c r="U377" s="22">
        <v>26250000</v>
      </c>
      <c r="V377" s="45" t="s">
        <v>32</v>
      </c>
      <c r="W377" s="3" t="s">
        <v>33</v>
      </c>
      <c r="X377" s="45" t="s">
        <v>38</v>
      </c>
      <c r="Y377" s="66">
        <v>3009133992</v>
      </c>
      <c r="Z377" s="51" t="s">
        <v>259</v>
      </c>
      <c r="AA377" s="45"/>
      <c r="AB377" s="45" t="s">
        <v>37</v>
      </c>
      <c r="AC377" s="45" t="s">
        <v>570</v>
      </c>
      <c r="AD377" s="45" t="s">
        <v>729</v>
      </c>
      <c r="AE377" s="45"/>
      <c r="AF377" s="45"/>
    </row>
    <row r="378" spans="1:32" s="112" customFormat="1" ht="231" customHeight="1" x14ac:dyDescent="0.3">
      <c r="A378" s="45" t="s">
        <v>1398</v>
      </c>
      <c r="B378" s="45" t="s">
        <v>37</v>
      </c>
      <c r="C378" s="33">
        <v>377</v>
      </c>
      <c r="D378" s="45" t="s">
        <v>738</v>
      </c>
      <c r="E378" s="45"/>
      <c r="F378" s="45"/>
      <c r="G378" s="45" t="s">
        <v>819</v>
      </c>
      <c r="H378" s="45" t="s">
        <v>740</v>
      </c>
      <c r="I378" s="45" t="s">
        <v>41</v>
      </c>
      <c r="J378" s="45" t="s">
        <v>50</v>
      </c>
      <c r="K378" s="45">
        <v>2</v>
      </c>
      <c r="L378" s="45" t="s">
        <v>28</v>
      </c>
      <c r="M378" s="45">
        <v>10.5</v>
      </c>
      <c r="N378" s="45" t="s">
        <v>29</v>
      </c>
      <c r="O378" s="45" t="s">
        <v>702</v>
      </c>
      <c r="P378" s="45" t="s">
        <v>30</v>
      </c>
      <c r="Q378" s="45">
        <v>1</v>
      </c>
      <c r="R378" s="45" t="s">
        <v>57</v>
      </c>
      <c r="S378" s="22">
        <v>2500000</v>
      </c>
      <c r="T378" s="22">
        <v>26250000</v>
      </c>
      <c r="U378" s="22">
        <v>26250000</v>
      </c>
      <c r="V378" s="45" t="s">
        <v>32</v>
      </c>
      <c r="W378" s="3" t="s">
        <v>33</v>
      </c>
      <c r="X378" s="45" t="s">
        <v>38</v>
      </c>
      <c r="Y378" s="66">
        <v>3009133992</v>
      </c>
      <c r="Z378" s="51" t="s">
        <v>259</v>
      </c>
      <c r="AA378" s="45"/>
      <c r="AB378" s="45" t="s">
        <v>37</v>
      </c>
      <c r="AC378" s="45" t="s">
        <v>570</v>
      </c>
      <c r="AD378" s="45" t="s">
        <v>729</v>
      </c>
      <c r="AE378" s="45"/>
      <c r="AF378" s="45"/>
    </row>
    <row r="379" spans="1:32" s="112" customFormat="1" ht="55.2" x14ac:dyDescent="0.3">
      <c r="A379" s="45" t="s">
        <v>1399</v>
      </c>
      <c r="B379" s="45" t="s">
        <v>37</v>
      </c>
      <c r="C379" s="33">
        <v>378</v>
      </c>
      <c r="D379" s="45" t="s">
        <v>738</v>
      </c>
      <c r="E379" s="45"/>
      <c r="F379" s="45"/>
      <c r="G379" s="45" t="s">
        <v>820</v>
      </c>
      <c r="H379" s="45" t="s">
        <v>740</v>
      </c>
      <c r="I379" s="45" t="s">
        <v>41</v>
      </c>
      <c r="J379" s="45" t="s">
        <v>50</v>
      </c>
      <c r="K379" s="45">
        <v>2</v>
      </c>
      <c r="L379" s="45" t="s">
        <v>28</v>
      </c>
      <c r="M379" s="45">
        <v>10.5</v>
      </c>
      <c r="N379" s="45" t="s">
        <v>29</v>
      </c>
      <c r="O379" s="45" t="s">
        <v>702</v>
      </c>
      <c r="P379" s="45" t="s">
        <v>30</v>
      </c>
      <c r="Q379" s="45">
        <v>1</v>
      </c>
      <c r="R379" s="45" t="s">
        <v>57</v>
      </c>
      <c r="S379" s="22">
        <v>2500000</v>
      </c>
      <c r="T379" s="22">
        <v>26250000</v>
      </c>
      <c r="U379" s="22">
        <v>26250000</v>
      </c>
      <c r="V379" s="45" t="s">
        <v>32</v>
      </c>
      <c r="W379" s="3" t="s">
        <v>33</v>
      </c>
      <c r="X379" s="45" t="s">
        <v>38</v>
      </c>
      <c r="Y379" s="66">
        <v>3009133992</v>
      </c>
      <c r="Z379" s="51" t="s">
        <v>259</v>
      </c>
      <c r="AA379" s="45"/>
      <c r="AB379" s="45" t="s">
        <v>37</v>
      </c>
      <c r="AC379" s="45" t="s">
        <v>570</v>
      </c>
      <c r="AD379" s="45" t="s">
        <v>729</v>
      </c>
      <c r="AE379" s="45"/>
      <c r="AF379" s="45"/>
    </row>
    <row r="380" spans="1:32" s="112" customFormat="1" ht="225" customHeight="1" x14ac:dyDescent="0.3">
      <c r="A380" s="45" t="s">
        <v>1400</v>
      </c>
      <c r="B380" s="45" t="s">
        <v>37</v>
      </c>
      <c r="C380" s="33">
        <v>379</v>
      </c>
      <c r="D380" s="45" t="s">
        <v>738</v>
      </c>
      <c r="E380" s="45"/>
      <c r="F380" s="45"/>
      <c r="G380" s="45" t="s">
        <v>821</v>
      </c>
      <c r="H380" s="45" t="s">
        <v>740</v>
      </c>
      <c r="I380" s="45" t="s">
        <v>41</v>
      </c>
      <c r="J380" s="45" t="s">
        <v>50</v>
      </c>
      <c r="K380" s="45">
        <v>2</v>
      </c>
      <c r="L380" s="45" t="s">
        <v>28</v>
      </c>
      <c r="M380" s="45">
        <v>10.5</v>
      </c>
      <c r="N380" s="45" t="s">
        <v>29</v>
      </c>
      <c r="O380" s="45" t="s">
        <v>702</v>
      </c>
      <c r="P380" s="45" t="s">
        <v>30</v>
      </c>
      <c r="Q380" s="45">
        <v>1</v>
      </c>
      <c r="R380" s="45" t="s">
        <v>57</v>
      </c>
      <c r="S380" s="22">
        <v>2500000</v>
      </c>
      <c r="T380" s="22">
        <v>26250000</v>
      </c>
      <c r="U380" s="22">
        <v>26250000</v>
      </c>
      <c r="V380" s="45" t="s">
        <v>32</v>
      </c>
      <c r="W380" s="3" t="s">
        <v>33</v>
      </c>
      <c r="X380" s="45" t="s">
        <v>38</v>
      </c>
      <c r="Y380" s="66">
        <v>3009133992</v>
      </c>
      <c r="Z380" s="51" t="s">
        <v>259</v>
      </c>
      <c r="AA380" s="45"/>
      <c r="AB380" s="45" t="s">
        <v>37</v>
      </c>
      <c r="AC380" s="45" t="s">
        <v>570</v>
      </c>
      <c r="AD380" s="45" t="s">
        <v>729</v>
      </c>
      <c r="AE380" s="45"/>
      <c r="AF380" s="45"/>
    </row>
    <row r="381" spans="1:32" s="112" customFormat="1" ht="189" customHeight="1" x14ac:dyDescent="0.3">
      <c r="A381" s="45" t="s">
        <v>1401</v>
      </c>
      <c r="B381" s="45" t="s">
        <v>37</v>
      </c>
      <c r="C381" s="33">
        <v>380</v>
      </c>
      <c r="D381" s="45" t="s">
        <v>738</v>
      </c>
      <c r="E381" s="45"/>
      <c r="F381" s="45"/>
      <c r="G381" s="45" t="s">
        <v>822</v>
      </c>
      <c r="H381" s="45" t="s">
        <v>740</v>
      </c>
      <c r="I381" s="45" t="s">
        <v>41</v>
      </c>
      <c r="J381" s="45" t="s">
        <v>50</v>
      </c>
      <c r="K381" s="45">
        <v>2</v>
      </c>
      <c r="L381" s="45" t="s">
        <v>28</v>
      </c>
      <c r="M381" s="45">
        <v>10.5</v>
      </c>
      <c r="N381" s="45" t="s">
        <v>29</v>
      </c>
      <c r="O381" s="45" t="s">
        <v>702</v>
      </c>
      <c r="P381" s="45" t="s">
        <v>30</v>
      </c>
      <c r="Q381" s="45">
        <v>1</v>
      </c>
      <c r="R381" s="45" t="s">
        <v>57</v>
      </c>
      <c r="S381" s="22">
        <v>2500000</v>
      </c>
      <c r="T381" s="22">
        <v>26250000</v>
      </c>
      <c r="U381" s="22">
        <v>26250000</v>
      </c>
      <c r="V381" s="45" t="s">
        <v>32</v>
      </c>
      <c r="W381" s="3" t="s">
        <v>33</v>
      </c>
      <c r="X381" s="45" t="s">
        <v>38</v>
      </c>
      <c r="Y381" s="66">
        <v>3009133992</v>
      </c>
      <c r="Z381" s="51" t="s">
        <v>259</v>
      </c>
      <c r="AA381" s="45"/>
      <c r="AB381" s="45" t="s">
        <v>37</v>
      </c>
      <c r="AC381" s="45" t="s">
        <v>570</v>
      </c>
      <c r="AD381" s="45" t="s">
        <v>729</v>
      </c>
      <c r="AE381" s="45"/>
      <c r="AF381" s="45"/>
    </row>
    <row r="382" spans="1:32" s="112" customFormat="1" ht="228" customHeight="1" x14ac:dyDescent="0.3">
      <c r="A382" s="45" t="s">
        <v>1402</v>
      </c>
      <c r="B382" s="45" t="s">
        <v>37</v>
      </c>
      <c r="C382" s="33">
        <v>381</v>
      </c>
      <c r="D382" s="45" t="s">
        <v>738</v>
      </c>
      <c r="E382" s="45"/>
      <c r="F382" s="45"/>
      <c r="G382" s="45" t="s">
        <v>823</v>
      </c>
      <c r="H382" s="45" t="s">
        <v>740</v>
      </c>
      <c r="I382" s="45" t="s">
        <v>41</v>
      </c>
      <c r="J382" s="45" t="s">
        <v>50</v>
      </c>
      <c r="K382" s="45">
        <v>2</v>
      </c>
      <c r="L382" s="45" t="s">
        <v>28</v>
      </c>
      <c r="M382" s="45">
        <v>10.5</v>
      </c>
      <c r="N382" s="45" t="s">
        <v>29</v>
      </c>
      <c r="O382" s="45" t="s">
        <v>702</v>
      </c>
      <c r="P382" s="45" t="s">
        <v>30</v>
      </c>
      <c r="Q382" s="45">
        <v>1</v>
      </c>
      <c r="R382" s="45" t="s">
        <v>57</v>
      </c>
      <c r="S382" s="22">
        <v>2500000</v>
      </c>
      <c r="T382" s="22">
        <v>26250000</v>
      </c>
      <c r="U382" s="22">
        <v>26250000</v>
      </c>
      <c r="V382" s="45" t="s">
        <v>32</v>
      </c>
      <c r="W382" s="3" t="s">
        <v>33</v>
      </c>
      <c r="X382" s="45" t="s">
        <v>38</v>
      </c>
      <c r="Y382" s="66">
        <v>3009133992</v>
      </c>
      <c r="Z382" s="51" t="s">
        <v>259</v>
      </c>
      <c r="AA382" s="45"/>
      <c r="AB382" s="45" t="s">
        <v>37</v>
      </c>
      <c r="AC382" s="45" t="s">
        <v>570</v>
      </c>
      <c r="AD382" s="45" t="s">
        <v>729</v>
      </c>
      <c r="AE382" s="45"/>
      <c r="AF382" s="45"/>
    </row>
    <row r="383" spans="1:32" s="113" customFormat="1" ht="119.25" customHeight="1" x14ac:dyDescent="0.3">
      <c r="A383" s="45" t="s">
        <v>1403</v>
      </c>
      <c r="B383" s="45" t="s">
        <v>37</v>
      </c>
      <c r="C383" s="33">
        <v>382</v>
      </c>
      <c r="D383" s="45" t="s">
        <v>738</v>
      </c>
      <c r="E383" s="45"/>
      <c r="F383" s="45"/>
      <c r="G383" s="45" t="s">
        <v>824</v>
      </c>
      <c r="H383" s="45" t="s">
        <v>740</v>
      </c>
      <c r="I383" s="45" t="s">
        <v>41</v>
      </c>
      <c r="J383" s="45" t="s">
        <v>50</v>
      </c>
      <c r="K383" s="45">
        <v>2</v>
      </c>
      <c r="L383" s="45" t="s">
        <v>28</v>
      </c>
      <c r="M383" s="45">
        <v>10.5</v>
      </c>
      <c r="N383" s="45" t="s">
        <v>29</v>
      </c>
      <c r="O383" s="45" t="s">
        <v>702</v>
      </c>
      <c r="P383" s="45" t="s">
        <v>30</v>
      </c>
      <c r="Q383" s="45">
        <v>1</v>
      </c>
      <c r="R383" s="45" t="s">
        <v>57</v>
      </c>
      <c r="S383" s="22">
        <v>2500000</v>
      </c>
      <c r="T383" s="22">
        <v>26250000</v>
      </c>
      <c r="U383" s="22">
        <v>26250000</v>
      </c>
      <c r="V383" s="45" t="s">
        <v>32</v>
      </c>
      <c r="W383" s="3" t="s">
        <v>33</v>
      </c>
      <c r="X383" s="45" t="s">
        <v>38</v>
      </c>
      <c r="Y383" s="66">
        <v>3009133992</v>
      </c>
      <c r="Z383" s="51" t="s">
        <v>259</v>
      </c>
      <c r="AA383" s="45"/>
      <c r="AB383" s="45" t="s">
        <v>37</v>
      </c>
      <c r="AC383" s="45" t="s">
        <v>570</v>
      </c>
      <c r="AD383" s="45" t="s">
        <v>729</v>
      </c>
      <c r="AE383" s="45"/>
      <c r="AF383" s="45"/>
    </row>
    <row r="384" spans="1:32" s="120" customFormat="1" ht="156.75" customHeight="1" x14ac:dyDescent="0.3">
      <c r="A384" s="45" t="s">
        <v>1404</v>
      </c>
      <c r="B384" s="45" t="s">
        <v>37</v>
      </c>
      <c r="C384" s="33">
        <v>383</v>
      </c>
      <c r="D384" s="45" t="s">
        <v>738</v>
      </c>
      <c r="E384" s="45"/>
      <c r="F384" s="45"/>
      <c r="G384" s="45" t="s">
        <v>825</v>
      </c>
      <c r="H384" s="45" t="s">
        <v>740</v>
      </c>
      <c r="I384" s="45" t="s">
        <v>41</v>
      </c>
      <c r="J384" s="45" t="s">
        <v>50</v>
      </c>
      <c r="K384" s="45">
        <v>2</v>
      </c>
      <c r="L384" s="45" t="s">
        <v>28</v>
      </c>
      <c r="M384" s="45">
        <v>10.5</v>
      </c>
      <c r="N384" s="45" t="s">
        <v>29</v>
      </c>
      <c r="O384" s="45" t="s">
        <v>702</v>
      </c>
      <c r="P384" s="45" t="s">
        <v>30</v>
      </c>
      <c r="Q384" s="45">
        <v>1</v>
      </c>
      <c r="R384" s="45" t="s">
        <v>57</v>
      </c>
      <c r="S384" s="22">
        <v>2500000</v>
      </c>
      <c r="T384" s="22">
        <v>26250000</v>
      </c>
      <c r="U384" s="22">
        <v>26250000</v>
      </c>
      <c r="V384" s="45" t="s">
        <v>32</v>
      </c>
      <c r="W384" s="3" t="s">
        <v>33</v>
      </c>
      <c r="X384" s="45" t="s">
        <v>38</v>
      </c>
      <c r="Y384" s="66">
        <v>3009133992</v>
      </c>
      <c r="Z384" s="51" t="s">
        <v>259</v>
      </c>
      <c r="AA384" s="45"/>
      <c r="AB384" s="45" t="s">
        <v>37</v>
      </c>
      <c r="AC384" s="45" t="s">
        <v>570</v>
      </c>
      <c r="AD384" s="45" t="s">
        <v>729</v>
      </c>
      <c r="AE384" s="45"/>
      <c r="AF384" s="45"/>
    </row>
    <row r="385" spans="1:32" s="112" customFormat="1" ht="95.25" customHeight="1" x14ac:dyDescent="0.3">
      <c r="A385" s="45" t="s">
        <v>1405</v>
      </c>
      <c r="B385" s="45" t="s">
        <v>37</v>
      </c>
      <c r="C385" s="33">
        <v>384</v>
      </c>
      <c r="D385" s="45" t="s">
        <v>738</v>
      </c>
      <c r="E385" s="45"/>
      <c r="F385" s="45"/>
      <c r="G385" s="45" t="s">
        <v>826</v>
      </c>
      <c r="H385" s="45" t="s">
        <v>740</v>
      </c>
      <c r="I385" s="45" t="s">
        <v>41</v>
      </c>
      <c r="J385" s="45" t="s">
        <v>50</v>
      </c>
      <c r="K385" s="45">
        <v>2</v>
      </c>
      <c r="L385" s="45" t="s">
        <v>28</v>
      </c>
      <c r="M385" s="45">
        <v>10.5</v>
      </c>
      <c r="N385" s="45" t="s">
        <v>29</v>
      </c>
      <c r="O385" s="45" t="s">
        <v>702</v>
      </c>
      <c r="P385" s="45" t="s">
        <v>30</v>
      </c>
      <c r="Q385" s="45">
        <v>1</v>
      </c>
      <c r="R385" s="45" t="s">
        <v>57</v>
      </c>
      <c r="S385" s="22">
        <v>2500000</v>
      </c>
      <c r="T385" s="22">
        <v>26250000</v>
      </c>
      <c r="U385" s="22">
        <v>26250000</v>
      </c>
      <c r="V385" s="45" t="s">
        <v>32</v>
      </c>
      <c r="W385" s="3" t="s">
        <v>33</v>
      </c>
      <c r="X385" s="45" t="s">
        <v>38</v>
      </c>
      <c r="Y385" s="66">
        <v>3009133992</v>
      </c>
      <c r="Z385" s="51" t="s">
        <v>259</v>
      </c>
      <c r="AA385" s="45"/>
      <c r="AB385" s="45" t="s">
        <v>37</v>
      </c>
      <c r="AC385" s="45" t="s">
        <v>570</v>
      </c>
      <c r="AD385" s="45" t="s">
        <v>729</v>
      </c>
      <c r="AE385" s="45"/>
      <c r="AF385" s="45"/>
    </row>
    <row r="386" spans="1:32" s="112" customFormat="1" ht="102.75" customHeight="1" x14ac:dyDescent="0.3">
      <c r="A386" s="45" t="s">
        <v>1406</v>
      </c>
      <c r="B386" s="45" t="s">
        <v>37</v>
      </c>
      <c r="C386" s="33">
        <v>385</v>
      </c>
      <c r="D386" s="45" t="s">
        <v>738</v>
      </c>
      <c r="E386" s="45"/>
      <c r="F386" s="45"/>
      <c r="G386" s="45" t="s">
        <v>827</v>
      </c>
      <c r="H386" s="45" t="s">
        <v>740</v>
      </c>
      <c r="I386" s="45" t="s">
        <v>41</v>
      </c>
      <c r="J386" s="45" t="s">
        <v>50</v>
      </c>
      <c r="K386" s="45">
        <v>2</v>
      </c>
      <c r="L386" s="45" t="s">
        <v>28</v>
      </c>
      <c r="M386" s="45">
        <v>10.5</v>
      </c>
      <c r="N386" s="45" t="s">
        <v>29</v>
      </c>
      <c r="O386" s="45" t="s">
        <v>702</v>
      </c>
      <c r="P386" s="45" t="s">
        <v>30</v>
      </c>
      <c r="Q386" s="45">
        <v>1</v>
      </c>
      <c r="R386" s="45" t="s">
        <v>57</v>
      </c>
      <c r="S386" s="22">
        <v>2500000</v>
      </c>
      <c r="T386" s="22">
        <v>26250000</v>
      </c>
      <c r="U386" s="22">
        <v>26250000</v>
      </c>
      <c r="V386" s="45" t="s">
        <v>32</v>
      </c>
      <c r="W386" s="3" t="s">
        <v>33</v>
      </c>
      <c r="X386" s="45" t="s">
        <v>38</v>
      </c>
      <c r="Y386" s="66">
        <v>3009133992</v>
      </c>
      <c r="Z386" s="51" t="s">
        <v>259</v>
      </c>
      <c r="AA386" s="45"/>
      <c r="AB386" s="45" t="s">
        <v>37</v>
      </c>
      <c r="AC386" s="45" t="s">
        <v>570</v>
      </c>
      <c r="AD386" s="45" t="s">
        <v>729</v>
      </c>
      <c r="AE386" s="45"/>
      <c r="AF386" s="45"/>
    </row>
    <row r="387" spans="1:32" s="113" customFormat="1" ht="147" customHeight="1" x14ac:dyDescent="0.3">
      <c r="A387" s="45" t="s">
        <v>1407</v>
      </c>
      <c r="B387" s="45" t="s">
        <v>37</v>
      </c>
      <c r="C387" s="33">
        <v>386</v>
      </c>
      <c r="D387" s="45" t="s">
        <v>738</v>
      </c>
      <c r="E387" s="45"/>
      <c r="F387" s="45"/>
      <c r="G387" s="45" t="s">
        <v>828</v>
      </c>
      <c r="H387" s="45" t="s">
        <v>740</v>
      </c>
      <c r="I387" s="45" t="s">
        <v>41</v>
      </c>
      <c r="J387" s="45" t="s">
        <v>50</v>
      </c>
      <c r="K387" s="45">
        <v>2</v>
      </c>
      <c r="L387" s="45" t="s">
        <v>28</v>
      </c>
      <c r="M387" s="45">
        <v>10.5</v>
      </c>
      <c r="N387" s="45" t="s">
        <v>29</v>
      </c>
      <c r="O387" s="45" t="s">
        <v>702</v>
      </c>
      <c r="P387" s="45" t="s">
        <v>30</v>
      </c>
      <c r="Q387" s="45">
        <v>1</v>
      </c>
      <c r="R387" s="45" t="s">
        <v>57</v>
      </c>
      <c r="S387" s="22">
        <v>2500000</v>
      </c>
      <c r="T387" s="22">
        <v>26250000</v>
      </c>
      <c r="U387" s="22">
        <v>26250000</v>
      </c>
      <c r="V387" s="45" t="s">
        <v>32</v>
      </c>
      <c r="W387" s="3" t="s">
        <v>33</v>
      </c>
      <c r="X387" s="45" t="s">
        <v>38</v>
      </c>
      <c r="Y387" s="66">
        <v>3009133992</v>
      </c>
      <c r="Z387" s="51" t="s">
        <v>259</v>
      </c>
      <c r="AA387" s="45"/>
      <c r="AB387" s="45" t="s">
        <v>37</v>
      </c>
      <c r="AC387" s="45" t="s">
        <v>570</v>
      </c>
      <c r="AD387" s="45" t="s">
        <v>729</v>
      </c>
      <c r="AE387" s="45"/>
      <c r="AF387" s="45"/>
    </row>
    <row r="388" spans="1:32" s="113" customFormat="1" ht="186.75" customHeight="1" x14ac:dyDescent="0.3">
      <c r="A388" s="45" t="s">
        <v>1408</v>
      </c>
      <c r="B388" s="45" t="s">
        <v>37</v>
      </c>
      <c r="C388" s="33">
        <v>387</v>
      </c>
      <c r="D388" s="45" t="s">
        <v>738</v>
      </c>
      <c r="E388" s="45"/>
      <c r="F388" s="45"/>
      <c r="G388" s="45" t="s">
        <v>829</v>
      </c>
      <c r="H388" s="45" t="s">
        <v>740</v>
      </c>
      <c r="I388" s="45" t="s">
        <v>41</v>
      </c>
      <c r="J388" s="45" t="s">
        <v>50</v>
      </c>
      <c r="K388" s="45">
        <v>2</v>
      </c>
      <c r="L388" s="45" t="s">
        <v>28</v>
      </c>
      <c r="M388" s="45">
        <v>10.5</v>
      </c>
      <c r="N388" s="45" t="s">
        <v>29</v>
      </c>
      <c r="O388" s="45" t="s">
        <v>702</v>
      </c>
      <c r="P388" s="45" t="s">
        <v>30</v>
      </c>
      <c r="Q388" s="45">
        <v>1</v>
      </c>
      <c r="R388" s="45" t="s">
        <v>57</v>
      </c>
      <c r="S388" s="22">
        <v>2500000</v>
      </c>
      <c r="T388" s="22">
        <v>26250000</v>
      </c>
      <c r="U388" s="22">
        <v>26250000</v>
      </c>
      <c r="V388" s="45" t="s">
        <v>32</v>
      </c>
      <c r="W388" s="3" t="s">
        <v>33</v>
      </c>
      <c r="X388" s="45" t="s">
        <v>38</v>
      </c>
      <c r="Y388" s="66">
        <v>3009133992</v>
      </c>
      <c r="Z388" s="51" t="s">
        <v>259</v>
      </c>
      <c r="AA388" s="45"/>
      <c r="AB388" s="45" t="s">
        <v>37</v>
      </c>
      <c r="AC388" s="45" t="s">
        <v>570</v>
      </c>
      <c r="AD388" s="45" t="s">
        <v>729</v>
      </c>
      <c r="AE388" s="45"/>
      <c r="AF388" s="45"/>
    </row>
    <row r="389" spans="1:32" s="112" customFormat="1" ht="243.75" customHeight="1" x14ac:dyDescent="0.3">
      <c r="A389" s="45" t="s">
        <v>1409</v>
      </c>
      <c r="B389" s="45" t="s">
        <v>37</v>
      </c>
      <c r="C389" s="33">
        <v>388</v>
      </c>
      <c r="D389" s="45" t="s">
        <v>738</v>
      </c>
      <c r="E389" s="45"/>
      <c r="F389" s="45"/>
      <c r="G389" s="45" t="s">
        <v>830</v>
      </c>
      <c r="H389" s="45" t="s">
        <v>740</v>
      </c>
      <c r="I389" s="45" t="s">
        <v>41</v>
      </c>
      <c r="J389" s="45" t="s">
        <v>50</v>
      </c>
      <c r="K389" s="45">
        <v>2</v>
      </c>
      <c r="L389" s="45" t="s">
        <v>28</v>
      </c>
      <c r="M389" s="45">
        <v>10.5</v>
      </c>
      <c r="N389" s="45" t="s">
        <v>29</v>
      </c>
      <c r="O389" s="45" t="s">
        <v>702</v>
      </c>
      <c r="P389" s="45" t="s">
        <v>30</v>
      </c>
      <c r="Q389" s="45">
        <v>1</v>
      </c>
      <c r="R389" s="45" t="s">
        <v>57</v>
      </c>
      <c r="S389" s="22">
        <v>2500000</v>
      </c>
      <c r="T389" s="22">
        <v>26250000</v>
      </c>
      <c r="U389" s="22">
        <v>26250000</v>
      </c>
      <c r="V389" s="45" t="s">
        <v>32</v>
      </c>
      <c r="W389" s="3" t="s">
        <v>33</v>
      </c>
      <c r="X389" s="45" t="s">
        <v>38</v>
      </c>
      <c r="Y389" s="66">
        <v>3009133992</v>
      </c>
      <c r="Z389" s="51" t="s">
        <v>259</v>
      </c>
      <c r="AA389" s="45"/>
      <c r="AB389" s="45" t="s">
        <v>37</v>
      </c>
      <c r="AC389" s="45" t="s">
        <v>570</v>
      </c>
      <c r="AD389" s="45" t="s">
        <v>729</v>
      </c>
      <c r="AE389" s="45"/>
      <c r="AF389" s="45"/>
    </row>
    <row r="390" spans="1:32" s="112" customFormat="1" ht="55.2" x14ac:dyDescent="0.3">
      <c r="A390" s="45" t="s">
        <v>1410</v>
      </c>
      <c r="B390" s="45" t="s">
        <v>37</v>
      </c>
      <c r="C390" s="33">
        <v>389</v>
      </c>
      <c r="D390" s="45" t="s">
        <v>738</v>
      </c>
      <c r="E390" s="45"/>
      <c r="F390" s="45"/>
      <c r="G390" s="45" t="s">
        <v>831</v>
      </c>
      <c r="H390" s="45" t="s">
        <v>740</v>
      </c>
      <c r="I390" s="45" t="s">
        <v>41</v>
      </c>
      <c r="J390" s="45" t="s">
        <v>50</v>
      </c>
      <c r="K390" s="45">
        <v>2</v>
      </c>
      <c r="L390" s="45" t="s">
        <v>28</v>
      </c>
      <c r="M390" s="45">
        <v>10.5</v>
      </c>
      <c r="N390" s="45" t="s">
        <v>29</v>
      </c>
      <c r="O390" s="45" t="s">
        <v>702</v>
      </c>
      <c r="P390" s="45" t="s">
        <v>30</v>
      </c>
      <c r="Q390" s="45">
        <v>1</v>
      </c>
      <c r="R390" s="45" t="s">
        <v>57</v>
      </c>
      <c r="S390" s="22">
        <v>2500000</v>
      </c>
      <c r="T390" s="22">
        <v>26250000</v>
      </c>
      <c r="U390" s="22">
        <v>26250000</v>
      </c>
      <c r="V390" s="45" t="s">
        <v>32</v>
      </c>
      <c r="W390" s="3" t="s">
        <v>33</v>
      </c>
      <c r="X390" s="45" t="s">
        <v>38</v>
      </c>
      <c r="Y390" s="66">
        <v>3009133992</v>
      </c>
      <c r="Z390" s="51" t="s">
        <v>259</v>
      </c>
      <c r="AA390" s="45"/>
      <c r="AB390" s="45" t="s">
        <v>37</v>
      </c>
      <c r="AC390" s="45" t="s">
        <v>570</v>
      </c>
      <c r="AD390" s="45" t="s">
        <v>729</v>
      </c>
      <c r="AE390" s="45"/>
      <c r="AF390" s="45"/>
    </row>
    <row r="391" spans="1:32" s="112" customFormat="1" ht="55.2" x14ac:dyDescent="0.3">
      <c r="A391" s="45" t="s">
        <v>1411</v>
      </c>
      <c r="B391" s="45" t="s">
        <v>37</v>
      </c>
      <c r="C391" s="33">
        <v>390</v>
      </c>
      <c r="D391" s="45" t="s">
        <v>738</v>
      </c>
      <c r="E391" s="45"/>
      <c r="F391" s="45"/>
      <c r="G391" s="45" t="s">
        <v>832</v>
      </c>
      <c r="H391" s="45" t="s">
        <v>740</v>
      </c>
      <c r="I391" s="45" t="s">
        <v>41</v>
      </c>
      <c r="J391" s="45" t="s">
        <v>50</v>
      </c>
      <c r="K391" s="45">
        <v>2</v>
      </c>
      <c r="L391" s="45" t="s">
        <v>28</v>
      </c>
      <c r="M391" s="45">
        <v>10.5</v>
      </c>
      <c r="N391" s="45" t="s">
        <v>29</v>
      </c>
      <c r="O391" s="45" t="s">
        <v>702</v>
      </c>
      <c r="P391" s="45" t="s">
        <v>30</v>
      </c>
      <c r="Q391" s="45">
        <v>1</v>
      </c>
      <c r="R391" s="45" t="s">
        <v>57</v>
      </c>
      <c r="S391" s="22">
        <v>2500000</v>
      </c>
      <c r="T391" s="22">
        <v>26250000</v>
      </c>
      <c r="U391" s="22">
        <v>26250000</v>
      </c>
      <c r="V391" s="45" t="s">
        <v>32</v>
      </c>
      <c r="W391" s="3" t="s">
        <v>33</v>
      </c>
      <c r="X391" s="45" t="s">
        <v>38</v>
      </c>
      <c r="Y391" s="66">
        <v>3009133992</v>
      </c>
      <c r="Z391" s="51" t="s">
        <v>259</v>
      </c>
      <c r="AA391" s="45"/>
      <c r="AB391" s="45" t="s">
        <v>37</v>
      </c>
      <c r="AC391" s="45" t="s">
        <v>570</v>
      </c>
      <c r="AD391" s="45" t="s">
        <v>729</v>
      </c>
      <c r="AE391" s="45"/>
      <c r="AF391" s="45"/>
    </row>
    <row r="392" spans="1:32" s="112" customFormat="1" ht="161.25" customHeight="1" x14ac:dyDescent="0.3">
      <c r="A392" s="45" t="s">
        <v>1412</v>
      </c>
      <c r="B392" s="45" t="s">
        <v>37</v>
      </c>
      <c r="C392" s="33">
        <v>391</v>
      </c>
      <c r="D392" s="45" t="s">
        <v>738</v>
      </c>
      <c r="E392" s="45"/>
      <c r="F392" s="45"/>
      <c r="G392" s="45" t="s">
        <v>833</v>
      </c>
      <c r="H392" s="45" t="s">
        <v>740</v>
      </c>
      <c r="I392" s="45" t="s">
        <v>41</v>
      </c>
      <c r="J392" s="45" t="s">
        <v>50</v>
      </c>
      <c r="K392" s="45">
        <v>2</v>
      </c>
      <c r="L392" s="45" t="s">
        <v>28</v>
      </c>
      <c r="M392" s="45">
        <v>10.5</v>
      </c>
      <c r="N392" s="45" t="s">
        <v>29</v>
      </c>
      <c r="O392" s="45" t="s">
        <v>702</v>
      </c>
      <c r="P392" s="45" t="s">
        <v>30</v>
      </c>
      <c r="Q392" s="45">
        <v>1</v>
      </c>
      <c r="R392" s="45" t="s">
        <v>57</v>
      </c>
      <c r="S392" s="22">
        <v>2500000</v>
      </c>
      <c r="T392" s="22">
        <v>26250000</v>
      </c>
      <c r="U392" s="22">
        <v>26250000</v>
      </c>
      <c r="V392" s="45" t="s">
        <v>32</v>
      </c>
      <c r="W392" s="3" t="s">
        <v>33</v>
      </c>
      <c r="X392" s="45" t="s">
        <v>38</v>
      </c>
      <c r="Y392" s="66">
        <v>3009133992</v>
      </c>
      <c r="Z392" s="51" t="s">
        <v>259</v>
      </c>
      <c r="AA392" s="45"/>
      <c r="AB392" s="45" t="s">
        <v>37</v>
      </c>
      <c r="AC392" s="45" t="s">
        <v>570</v>
      </c>
      <c r="AD392" s="45" t="s">
        <v>729</v>
      </c>
      <c r="AE392" s="45"/>
      <c r="AF392" s="45"/>
    </row>
    <row r="393" spans="1:32" s="112" customFormat="1" ht="300" customHeight="1" x14ac:dyDescent="0.3">
      <c r="A393" s="45" t="s">
        <v>1413</v>
      </c>
      <c r="B393" s="45" t="s">
        <v>37</v>
      </c>
      <c r="C393" s="33">
        <v>392</v>
      </c>
      <c r="D393" s="45" t="s">
        <v>738</v>
      </c>
      <c r="E393" s="45"/>
      <c r="F393" s="45"/>
      <c r="G393" s="45" t="s">
        <v>834</v>
      </c>
      <c r="H393" s="45" t="s">
        <v>740</v>
      </c>
      <c r="I393" s="45" t="s">
        <v>41</v>
      </c>
      <c r="J393" s="45" t="s">
        <v>50</v>
      </c>
      <c r="K393" s="45">
        <v>2</v>
      </c>
      <c r="L393" s="45" t="s">
        <v>28</v>
      </c>
      <c r="M393" s="45">
        <v>10.5</v>
      </c>
      <c r="N393" s="45" t="s">
        <v>29</v>
      </c>
      <c r="O393" s="45" t="s">
        <v>702</v>
      </c>
      <c r="P393" s="45" t="s">
        <v>30</v>
      </c>
      <c r="Q393" s="45">
        <v>1</v>
      </c>
      <c r="R393" s="45" t="s">
        <v>57</v>
      </c>
      <c r="S393" s="22">
        <v>2500000</v>
      </c>
      <c r="T393" s="22">
        <v>26250000</v>
      </c>
      <c r="U393" s="22">
        <v>26250000</v>
      </c>
      <c r="V393" s="45" t="s">
        <v>32</v>
      </c>
      <c r="W393" s="3" t="s">
        <v>33</v>
      </c>
      <c r="X393" s="45" t="s">
        <v>38</v>
      </c>
      <c r="Y393" s="66">
        <v>3009133992</v>
      </c>
      <c r="Z393" s="51" t="s">
        <v>259</v>
      </c>
      <c r="AA393" s="45"/>
      <c r="AB393" s="45" t="s">
        <v>37</v>
      </c>
      <c r="AC393" s="45" t="s">
        <v>570</v>
      </c>
      <c r="AD393" s="45" t="s">
        <v>729</v>
      </c>
      <c r="AE393" s="45"/>
      <c r="AF393" s="45"/>
    </row>
    <row r="394" spans="1:32" s="112" customFormat="1" ht="55.2" x14ac:dyDescent="0.3">
      <c r="A394" s="45" t="s">
        <v>1414</v>
      </c>
      <c r="B394" s="45" t="s">
        <v>37</v>
      </c>
      <c r="C394" s="33">
        <v>393</v>
      </c>
      <c r="D394" s="45" t="s">
        <v>738</v>
      </c>
      <c r="E394" s="45"/>
      <c r="F394" s="45"/>
      <c r="G394" s="45" t="s">
        <v>835</v>
      </c>
      <c r="H394" s="45" t="s">
        <v>740</v>
      </c>
      <c r="I394" s="45" t="s">
        <v>41</v>
      </c>
      <c r="J394" s="45" t="s">
        <v>50</v>
      </c>
      <c r="K394" s="45">
        <v>2</v>
      </c>
      <c r="L394" s="45" t="s">
        <v>28</v>
      </c>
      <c r="M394" s="45">
        <v>10.5</v>
      </c>
      <c r="N394" s="45" t="s">
        <v>29</v>
      </c>
      <c r="O394" s="45" t="s">
        <v>702</v>
      </c>
      <c r="P394" s="45" t="s">
        <v>30</v>
      </c>
      <c r="Q394" s="45">
        <v>1</v>
      </c>
      <c r="R394" s="45" t="s">
        <v>57</v>
      </c>
      <c r="S394" s="22">
        <v>2500000</v>
      </c>
      <c r="T394" s="22">
        <v>26250000</v>
      </c>
      <c r="U394" s="22">
        <v>26250000</v>
      </c>
      <c r="V394" s="45" t="s">
        <v>32</v>
      </c>
      <c r="W394" s="3" t="s">
        <v>33</v>
      </c>
      <c r="X394" s="45" t="s">
        <v>38</v>
      </c>
      <c r="Y394" s="66">
        <v>3009133992</v>
      </c>
      <c r="Z394" s="51" t="s">
        <v>259</v>
      </c>
      <c r="AA394" s="45"/>
      <c r="AB394" s="45" t="s">
        <v>37</v>
      </c>
      <c r="AC394" s="45" t="s">
        <v>570</v>
      </c>
      <c r="AD394" s="45" t="s">
        <v>729</v>
      </c>
      <c r="AE394" s="45"/>
      <c r="AF394" s="45"/>
    </row>
    <row r="395" spans="1:32" s="112" customFormat="1" ht="324" customHeight="1" x14ac:dyDescent="0.3">
      <c r="A395" s="45" t="s">
        <v>1415</v>
      </c>
      <c r="B395" s="45" t="s">
        <v>37</v>
      </c>
      <c r="C395" s="33">
        <v>394</v>
      </c>
      <c r="D395" s="45" t="s">
        <v>738</v>
      </c>
      <c r="E395" s="45"/>
      <c r="F395" s="45"/>
      <c r="G395" s="45" t="s">
        <v>836</v>
      </c>
      <c r="H395" s="45" t="s">
        <v>740</v>
      </c>
      <c r="I395" s="45" t="s">
        <v>41</v>
      </c>
      <c r="J395" s="45" t="s">
        <v>50</v>
      </c>
      <c r="K395" s="45">
        <v>2</v>
      </c>
      <c r="L395" s="45" t="s">
        <v>28</v>
      </c>
      <c r="M395" s="45">
        <v>10.5</v>
      </c>
      <c r="N395" s="45" t="s">
        <v>29</v>
      </c>
      <c r="O395" s="45" t="s">
        <v>702</v>
      </c>
      <c r="P395" s="45" t="s">
        <v>30</v>
      </c>
      <c r="Q395" s="45">
        <v>1</v>
      </c>
      <c r="R395" s="45" t="s">
        <v>57</v>
      </c>
      <c r="S395" s="22">
        <v>2500000</v>
      </c>
      <c r="T395" s="22">
        <v>26250000</v>
      </c>
      <c r="U395" s="22">
        <v>26250000</v>
      </c>
      <c r="V395" s="45" t="s">
        <v>32</v>
      </c>
      <c r="W395" s="3" t="s">
        <v>33</v>
      </c>
      <c r="X395" s="45" t="s">
        <v>38</v>
      </c>
      <c r="Y395" s="66">
        <v>3009133992</v>
      </c>
      <c r="Z395" s="51" t="s">
        <v>259</v>
      </c>
      <c r="AA395" s="45"/>
      <c r="AB395" s="45" t="s">
        <v>37</v>
      </c>
      <c r="AC395" s="45" t="s">
        <v>570</v>
      </c>
      <c r="AD395" s="45" t="s">
        <v>729</v>
      </c>
      <c r="AE395" s="45"/>
      <c r="AF395" s="45"/>
    </row>
    <row r="396" spans="1:32" s="112" customFormat="1" ht="204.75" customHeight="1" x14ac:dyDescent="0.3">
      <c r="A396" s="45" t="s">
        <v>1416</v>
      </c>
      <c r="B396" s="45" t="s">
        <v>37</v>
      </c>
      <c r="C396" s="33">
        <v>395</v>
      </c>
      <c r="D396" s="45" t="s">
        <v>738</v>
      </c>
      <c r="E396" s="45"/>
      <c r="F396" s="45"/>
      <c r="G396" s="45" t="s">
        <v>837</v>
      </c>
      <c r="H396" s="45" t="s">
        <v>740</v>
      </c>
      <c r="I396" s="45" t="s">
        <v>41</v>
      </c>
      <c r="J396" s="45" t="s">
        <v>50</v>
      </c>
      <c r="K396" s="45">
        <v>2</v>
      </c>
      <c r="L396" s="45" t="s">
        <v>28</v>
      </c>
      <c r="M396" s="45">
        <v>10.5</v>
      </c>
      <c r="N396" s="45" t="s">
        <v>29</v>
      </c>
      <c r="O396" s="45" t="s">
        <v>702</v>
      </c>
      <c r="P396" s="45" t="s">
        <v>30</v>
      </c>
      <c r="Q396" s="45">
        <v>1</v>
      </c>
      <c r="R396" s="45" t="s">
        <v>57</v>
      </c>
      <c r="S396" s="22">
        <v>2500000</v>
      </c>
      <c r="T396" s="22">
        <v>26250000</v>
      </c>
      <c r="U396" s="22">
        <v>26250000</v>
      </c>
      <c r="V396" s="45" t="s">
        <v>32</v>
      </c>
      <c r="W396" s="3" t="s">
        <v>33</v>
      </c>
      <c r="X396" s="45" t="s">
        <v>38</v>
      </c>
      <c r="Y396" s="66">
        <v>3009133992</v>
      </c>
      <c r="Z396" s="51" t="s">
        <v>259</v>
      </c>
      <c r="AA396" s="45"/>
      <c r="AB396" s="45" t="s">
        <v>37</v>
      </c>
      <c r="AC396" s="45" t="s">
        <v>570</v>
      </c>
      <c r="AD396" s="45" t="s">
        <v>729</v>
      </c>
      <c r="AE396" s="45"/>
      <c r="AF396" s="45"/>
    </row>
    <row r="397" spans="1:32" s="112" customFormat="1" ht="267.75" customHeight="1" x14ac:dyDescent="0.3">
      <c r="A397" s="45" t="s">
        <v>1417</v>
      </c>
      <c r="B397" s="45" t="s">
        <v>37</v>
      </c>
      <c r="C397" s="33">
        <v>396</v>
      </c>
      <c r="D397" s="45" t="s">
        <v>738</v>
      </c>
      <c r="E397" s="45"/>
      <c r="F397" s="45"/>
      <c r="G397" s="45" t="s">
        <v>838</v>
      </c>
      <c r="H397" s="45" t="s">
        <v>740</v>
      </c>
      <c r="I397" s="45" t="s">
        <v>41</v>
      </c>
      <c r="J397" s="45" t="s">
        <v>50</v>
      </c>
      <c r="K397" s="45">
        <v>2</v>
      </c>
      <c r="L397" s="45" t="s">
        <v>28</v>
      </c>
      <c r="M397" s="45">
        <v>10.5</v>
      </c>
      <c r="N397" s="45" t="s">
        <v>29</v>
      </c>
      <c r="O397" s="45" t="s">
        <v>702</v>
      </c>
      <c r="P397" s="45" t="s">
        <v>30</v>
      </c>
      <c r="Q397" s="45">
        <v>1</v>
      </c>
      <c r="R397" s="45" t="s">
        <v>57</v>
      </c>
      <c r="S397" s="22">
        <v>2500000</v>
      </c>
      <c r="T397" s="22">
        <v>26250000</v>
      </c>
      <c r="U397" s="22">
        <v>26250000</v>
      </c>
      <c r="V397" s="45" t="s">
        <v>32</v>
      </c>
      <c r="W397" s="3" t="s">
        <v>33</v>
      </c>
      <c r="X397" s="45" t="s">
        <v>38</v>
      </c>
      <c r="Y397" s="66">
        <v>3009133992</v>
      </c>
      <c r="Z397" s="51" t="s">
        <v>259</v>
      </c>
      <c r="AA397" s="45"/>
      <c r="AB397" s="45" t="s">
        <v>37</v>
      </c>
      <c r="AC397" s="45" t="s">
        <v>570</v>
      </c>
      <c r="AD397" s="45" t="s">
        <v>729</v>
      </c>
      <c r="AE397" s="45"/>
      <c r="AF397" s="45"/>
    </row>
    <row r="398" spans="1:32" s="112" customFormat="1" ht="254.25" customHeight="1" x14ac:dyDescent="0.3">
      <c r="A398" s="45" t="s">
        <v>1418</v>
      </c>
      <c r="B398" s="45" t="s">
        <v>37</v>
      </c>
      <c r="C398" s="33">
        <v>397</v>
      </c>
      <c r="D398" s="45" t="s">
        <v>738</v>
      </c>
      <c r="E398" s="45"/>
      <c r="F398" s="45"/>
      <c r="G398" s="45" t="s">
        <v>839</v>
      </c>
      <c r="H398" s="45" t="s">
        <v>740</v>
      </c>
      <c r="I398" s="45" t="s">
        <v>41</v>
      </c>
      <c r="J398" s="45" t="s">
        <v>50</v>
      </c>
      <c r="K398" s="45">
        <v>2</v>
      </c>
      <c r="L398" s="45" t="s">
        <v>28</v>
      </c>
      <c r="M398" s="45">
        <v>10.5</v>
      </c>
      <c r="N398" s="45" t="s">
        <v>29</v>
      </c>
      <c r="O398" s="45" t="s">
        <v>702</v>
      </c>
      <c r="P398" s="45" t="s">
        <v>30</v>
      </c>
      <c r="Q398" s="45">
        <v>1</v>
      </c>
      <c r="R398" s="45" t="s">
        <v>57</v>
      </c>
      <c r="S398" s="22">
        <v>2500000</v>
      </c>
      <c r="T398" s="22">
        <v>26250000</v>
      </c>
      <c r="U398" s="22">
        <v>26250000</v>
      </c>
      <c r="V398" s="45" t="s">
        <v>32</v>
      </c>
      <c r="W398" s="3" t="s">
        <v>33</v>
      </c>
      <c r="X398" s="45" t="s">
        <v>38</v>
      </c>
      <c r="Y398" s="66">
        <v>3009133992</v>
      </c>
      <c r="Z398" s="51" t="s">
        <v>259</v>
      </c>
      <c r="AA398" s="45"/>
      <c r="AB398" s="45" t="s">
        <v>37</v>
      </c>
      <c r="AC398" s="45" t="s">
        <v>570</v>
      </c>
      <c r="AD398" s="45" t="s">
        <v>729</v>
      </c>
      <c r="AE398" s="45"/>
      <c r="AF398" s="45"/>
    </row>
    <row r="399" spans="1:32" s="112" customFormat="1" ht="55.2" x14ac:dyDescent="0.3">
      <c r="A399" s="45" t="s">
        <v>1419</v>
      </c>
      <c r="B399" s="45" t="s">
        <v>37</v>
      </c>
      <c r="C399" s="33">
        <v>398</v>
      </c>
      <c r="D399" s="45" t="s">
        <v>738</v>
      </c>
      <c r="E399" s="45"/>
      <c r="F399" s="45"/>
      <c r="G399" s="45" t="s">
        <v>840</v>
      </c>
      <c r="H399" s="45" t="s">
        <v>740</v>
      </c>
      <c r="I399" s="45" t="s">
        <v>41</v>
      </c>
      <c r="J399" s="45" t="s">
        <v>50</v>
      </c>
      <c r="K399" s="45">
        <v>2</v>
      </c>
      <c r="L399" s="45" t="s">
        <v>28</v>
      </c>
      <c r="M399" s="45">
        <v>10.5</v>
      </c>
      <c r="N399" s="45" t="s">
        <v>29</v>
      </c>
      <c r="O399" s="45" t="s">
        <v>702</v>
      </c>
      <c r="P399" s="45" t="s">
        <v>30</v>
      </c>
      <c r="Q399" s="45">
        <v>1</v>
      </c>
      <c r="R399" s="45" t="s">
        <v>57</v>
      </c>
      <c r="S399" s="22">
        <v>2500000</v>
      </c>
      <c r="T399" s="22">
        <v>26250000</v>
      </c>
      <c r="U399" s="22">
        <v>26250000</v>
      </c>
      <c r="V399" s="45" t="s">
        <v>32</v>
      </c>
      <c r="W399" s="3" t="s">
        <v>33</v>
      </c>
      <c r="X399" s="45" t="s">
        <v>38</v>
      </c>
      <c r="Y399" s="66">
        <v>3009133992</v>
      </c>
      <c r="Z399" s="51" t="s">
        <v>259</v>
      </c>
      <c r="AA399" s="45"/>
      <c r="AB399" s="45" t="s">
        <v>37</v>
      </c>
      <c r="AC399" s="45" t="s">
        <v>570</v>
      </c>
      <c r="AD399" s="45" t="s">
        <v>729</v>
      </c>
      <c r="AE399" s="45"/>
      <c r="AF399" s="45"/>
    </row>
    <row r="400" spans="1:32" s="112" customFormat="1" ht="279" customHeight="1" x14ac:dyDescent="0.3">
      <c r="A400" s="45" t="s">
        <v>1420</v>
      </c>
      <c r="B400" s="45" t="s">
        <v>37</v>
      </c>
      <c r="C400" s="33">
        <v>399</v>
      </c>
      <c r="D400" s="45" t="s">
        <v>738</v>
      </c>
      <c r="E400" s="45"/>
      <c r="F400" s="45"/>
      <c r="G400" s="45" t="s">
        <v>841</v>
      </c>
      <c r="H400" s="45" t="s">
        <v>740</v>
      </c>
      <c r="I400" s="45" t="s">
        <v>41</v>
      </c>
      <c r="J400" s="45" t="s">
        <v>50</v>
      </c>
      <c r="K400" s="45">
        <v>2</v>
      </c>
      <c r="L400" s="45" t="s">
        <v>28</v>
      </c>
      <c r="M400" s="45">
        <v>10.5</v>
      </c>
      <c r="N400" s="45" t="s">
        <v>29</v>
      </c>
      <c r="O400" s="45" t="s">
        <v>702</v>
      </c>
      <c r="P400" s="45" t="s">
        <v>30</v>
      </c>
      <c r="Q400" s="45">
        <v>1</v>
      </c>
      <c r="R400" s="45" t="s">
        <v>57</v>
      </c>
      <c r="S400" s="22">
        <v>2500000</v>
      </c>
      <c r="T400" s="22">
        <v>26250000</v>
      </c>
      <c r="U400" s="22">
        <v>26250000</v>
      </c>
      <c r="V400" s="45" t="s">
        <v>32</v>
      </c>
      <c r="W400" s="3" t="s">
        <v>33</v>
      </c>
      <c r="X400" s="45" t="s">
        <v>38</v>
      </c>
      <c r="Y400" s="66">
        <v>3009133992</v>
      </c>
      <c r="Z400" s="51" t="s">
        <v>259</v>
      </c>
      <c r="AA400" s="45"/>
      <c r="AB400" s="45" t="s">
        <v>37</v>
      </c>
      <c r="AC400" s="45" t="s">
        <v>570</v>
      </c>
      <c r="AD400" s="45" t="s">
        <v>729</v>
      </c>
      <c r="AE400" s="45"/>
      <c r="AF400" s="45"/>
    </row>
    <row r="401" spans="1:32" s="112" customFormat="1" ht="279" customHeight="1" x14ac:dyDescent="0.3">
      <c r="A401" s="45" t="s">
        <v>1421</v>
      </c>
      <c r="B401" s="45" t="s">
        <v>37</v>
      </c>
      <c r="C401" s="33">
        <v>400</v>
      </c>
      <c r="D401" s="45" t="s">
        <v>738</v>
      </c>
      <c r="E401" s="45"/>
      <c r="F401" s="45"/>
      <c r="G401" s="45" t="s">
        <v>842</v>
      </c>
      <c r="H401" s="45" t="s">
        <v>740</v>
      </c>
      <c r="I401" s="45" t="s">
        <v>41</v>
      </c>
      <c r="J401" s="45" t="s">
        <v>50</v>
      </c>
      <c r="K401" s="45">
        <v>2</v>
      </c>
      <c r="L401" s="45" t="s">
        <v>28</v>
      </c>
      <c r="M401" s="45">
        <v>10.5</v>
      </c>
      <c r="N401" s="45" t="s">
        <v>29</v>
      </c>
      <c r="O401" s="45" t="s">
        <v>702</v>
      </c>
      <c r="P401" s="45" t="s">
        <v>30</v>
      </c>
      <c r="Q401" s="45">
        <v>1</v>
      </c>
      <c r="R401" s="45" t="s">
        <v>57</v>
      </c>
      <c r="S401" s="22">
        <v>2500000</v>
      </c>
      <c r="T401" s="22">
        <v>26250000</v>
      </c>
      <c r="U401" s="22">
        <v>26250000</v>
      </c>
      <c r="V401" s="45" t="s">
        <v>32</v>
      </c>
      <c r="W401" s="3" t="s">
        <v>33</v>
      </c>
      <c r="X401" s="45" t="s">
        <v>38</v>
      </c>
      <c r="Y401" s="66">
        <v>3009133992</v>
      </c>
      <c r="Z401" s="51" t="s">
        <v>259</v>
      </c>
      <c r="AA401" s="45"/>
      <c r="AB401" s="45" t="s">
        <v>37</v>
      </c>
      <c r="AC401" s="45" t="s">
        <v>570</v>
      </c>
      <c r="AD401" s="45" t="s">
        <v>729</v>
      </c>
      <c r="AE401" s="45"/>
      <c r="AF401" s="45"/>
    </row>
    <row r="402" spans="1:32" s="112" customFormat="1" ht="277.5" customHeight="1" x14ac:dyDescent="0.3">
      <c r="A402" s="45" t="s">
        <v>748</v>
      </c>
      <c r="B402" s="45" t="s">
        <v>37</v>
      </c>
      <c r="C402" s="33">
        <v>401</v>
      </c>
      <c r="D402" s="45" t="s">
        <v>1449</v>
      </c>
      <c r="E402" s="45"/>
      <c r="F402" s="45"/>
      <c r="G402" s="45" t="s">
        <v>843</v>
      </c>
      <c r="H402" s="45" t="s">
        <v>740</v>
      </c>
      <c r="I402" s="45" t="s">
        <v>41</v>
      </c>
      <c r="J402" s="45" t="s">
        <v>42</v>
      </c>
      <c r="K402" s="45">
        <v>3</v>
      </c>
      <c r="L402" s="45" t="s">
        <v>28</v>
      </c>
      <c r="M402" s="45">
        <v>10</v>
      </c>
      <c r="N402" s="45" t="s">
        <v>29</v>
      </c>
      <c r="O402" s="45" t="s">
        <v>702</v>
      </c>
      <c r="P402" s="45" t="s">
        <v>30</v>
      </c>
      <c r="Q402" s="45">
        <v>1</v>
      </c>
      <c r="R402" s="45" t="s">
        <v>57</v>
      </c>
      <c r="S402" s="22">
        <v>2500000</v>
      </c>
      <c r="T402" s="22">
        <v>25000000</v>
      </c>
      <c r="U402" s="22">
        <v>25000000</v>
      </c>
      <c r="V402" s="45" t="s">
        <v>32</v>
      </c>
      <c r="W402" s="3" t="s">
        <v>33</v>
      </c>
      <c r="X402" s="45" t="s">
        <v>38</v>
      </c>
      <c r="Y402" s="66">
        <v>3009133992</v>
      </c>
      <c r="Z402" s="51" t="s">
        <v>259</v>
      </c>
      <c r="AA402" s="45"/>
      <c r="AB402" s="45" t="s">
        <v>37</v>
      </c>
      <c r="AC402" s="45" t="s">
        <v>570</v>
      </c>
      <c r="AD402" s="45" t="s">
        <v>729</v>
      </c>
      <c r="AE402" s="45"/>
      <c r="AF402" s="45"/>
    </row>
    <row r="403" spans="1:32" s="112" customFormat="1" ht="259.5" customHeight="1" x14ac:dyDescent="0.3">
      <c r="A403" s="45" t="s">
        <v>749</v>
      </c>
      <c r="B403" s="45" t="s">
        <v>37</v>
      </c>
      <c r="C403" s="33">
        <v>402</v>
      </c>
      <c r="D403" s="45" t="s">
        <v>1449</v>
      </c>
      <c r="E403" s="45"/>
      <c r="F403" s="45"/>
      <c r="G403" s="45" t="s">
        <v>844</v>
      </c>
      <c r="H403" s="45" t="s">
        <v>740</v>
      </c>
      <c r="I403" s="45" t="s">
        <v>41</v>
      </c>
      <c r="J403" s="45" t="s">
        <v>42</v>
      </c>
      <c r="K403" s="45">
        <v>3</v>
      </c>
      <c r="L403" s="45" t="s">
        <v>28</v>
      </c>
      <c r="M403" s="45">
        <v>10</v>
      </c>
      <c r="N403" s="45" t="s">
        <v>29</v>
      </c>
      <c r="O403" s="45" t="s">
        <v>702</v>
      </c>
      <c r="P403" s="45" t="s">
        <v>30</v>
      </c>
      <c r="Q403" s="45">
        <v>1</v>
      </c>
      <c r="R403" s="45" t="s">
        <v>57</v>
      </c>
      <c r="S403" s="22">
        <v>2500000</v>
      </c>
      <c r="T403" s="22">
        <v>25000000</v>
      </c>
      <c r="U403" s="22">
        <v>25000000</v>
      </c>
      <c r="V403" s="45" t="s">
        <v>32</v>
      </c>
      <c r="W403" s="3" t="s">
        <v>33</v>
      </c>
      <c r="X403" s="45" t="s">
        <v>38</v>
      </c>
      <c r="Y403" s="66">
        <v>3009133992</v>
      </c>
      <c r="Z403" s="51" t="s">
        <v>259</v>
      </c>
      <c r="AA403" s="45"/>
      <c r="AB403" s="45" t="s">
        <v>37</v>
      </c>
      <c r="AC403" s="45" t="s">
        <v>570</v>
      </c>
      <c r="AD403" s="45" t="s">
        <v>729</v>
      </c>
      <c r="AE403" s="45"/>
      <c r="AF403" s="45"/>
    </row>
    <row r="404" spans="1:32" s="112" customFormat="1" ht="273" customHeight="1" x14ac:dyDescent="0.3">
      <c r="A404" s="45" t="s">
        <v>1422</v>
      </c>
      <c r="B404" s="45" t="s">
        <v>37</v>
      </c>
      <c r="C404" s="33">
        <v>403</v>
      </c>
      <c r="D404" s="45" t="s">
        <v>738</v>
      </c>
      <c r="E404" s="45"/>
      <c r="F404" s="45"/>
      <c r="G404" s="45" t="s">
        <v>845</v>
      </c>
      <c r="H404" s="45" t="s">
        <v>740</v>
      </c>
      <c r="I404" s="45" t="s">
        <v>41</v>
      </c>
      <c r="J404" s="45" t="s">
        <v>50</v>
      </c>
      <c r="K404" s="45">
        <v>2</v>
      </c>
      <c r="L404" s="45" t="s">
        <v>28</v>
      </c>
      <c r="M404" s="45">
        <v>10.5</v>
      </c>
      <c r="N404" s="45" t="s">
        <v>29</v>
      </c>
      <c r="O404" s="45" t="s">
        <v>702</v>
      </c>
      <c r="P404" s="45" t="s">
        <v>30</v>
      </c>
      <c r="Q404" s="45">
        <v>1</v>
      </c>
      <c r="R404" s="45" t="s">
        <v>57</v>
      </c>
      <c r="S404" s="22">
        <v>2500000</v>
      </c>
      <c r="T404" s="22">
        <v>26250000</v>
      </c>
      <c r="U404" s="22">
        <v>26250000</v>
      </c>
      <c r="V404" s="45" t="s">
        <v>32</v>
      </c>
      <c r="W404" s="3" t="s">
        <v>33</v>
      </c>
      <c r="X404" s="45" t="s">
        <v>38</v>
      </c>
      <c r="Y404" s="66">
        <v>3009133992</v>
      </c>
      <c r="Z404" s="51" t="s">
        <v>259</v>
      </c>
      <c r="AA404" s="45"/>
      <c r="AB404" s="45" t="s">
        <v>37</v>
      </c>
      <c r="AC404" s="45" t="s">
        <v>570</v>
      </c>
      <c r="AD404" s="45" t="s">
        <v>729</v>
      </c>
      <c r="AE404" s="45"/>
      <c r="AF404" s="45"/>
    </row>
    <row r="405" spans="1:32" s="112" customFormat="1" ht="258" customHeight="1" x14ac:dyDescent="0.3">
      <c r="A405" s="45" t="s">
        <v>1423</v>
      </c>
      <c r="B405" s="45" t="s">
        <v>37</v>
      </c>
      <c r="C405" s="33">
        <v>404</v>
      </c>
      <c r="D405" s="45" t="s">
        <v>738</v>
      </c>
      <c r="E405" s="45"/>
      <c r="F405" s="45"/>
      <c r="G405" s="45" t="s">
        <v>846</v>
      </c>
      <c r="H405" s="45" t="s">
        <v>740</v>
      </c>
      <c r="I405" s="45" t="s">
        <v>41</v>
      </c>
      <c r="J405" s="45" t="s">
        <v>50</v>
      </c>
      <c r="K405" s="45">
        <v>2</v>
      </c>
      <c r="L405" s="45" t="s">
        <v>28</v>
      </c>
      <c r="M405" s="45">
        <v>10.5</v>
      </c>
      <c r="N405" s="45" t="s">
        <v>29</v>
      </c>
      <c r="O405" s="45" t="s">
        <v>702</v>
      </c>
      <c r="P405" s="45" t="s">
        <v>30</v>
      </c>
      <c r="Q405" s="45">
        <v>1</v>
      </c>
      <c r="R405" s="45" t="s">
        <v>57</v>
      </c>
      <c r="S405" s="22">
        <v>2500000</v>
      </c>
      <c r="T405" s="22">
        <v>26250000</v>
      </c>
      <c r="U405" s="22">
        <v>26250000</v>
      </c>
      <c r="V405" s="45" t="s">
        <v>32</v>
      </c>
      <c r="W405" s="3" t="s">
        <v>33</v>
      </c>
      <c r="X405" s="45" t="s">
        <v>38</v>
      </c>
      <c r="Y405" s="66">
        <v>3009133992</v>
      </c>
      <c r="Z405" s="51" t="s">
        <v>259</v>
      </c>
      <c r="AA405" s="45"/>
      <c r="AB405" s="45" t="s">
        <v>37</v>
      </c>
      <c r="AC405" s="45" t="s">
        <v>570</v>
      </c>
      <c r="AD405" s="45" t="s">
        <v>729</v>
      </c>
      <c r="AE405" s="45"/>
      <c r="AF405" s="45"/>
    </row>
    <row r="406" spans="1:32" s="112" customFormat="1" ht="264" customHeight="1" x14ac:dyDescent="0.3">
      <c r="A406" s="45" t="s">
        <v>1424</v>
      </c>
      <c r="B406" s="45" t="s">
        <v>37</v>
      </c>
      <c r="C406" s="33">
        <v>405</v>
      </c>
      <c r="D406" s="45" t="s">
        <v>738</v>
      </c>
      <c r="E406" s="45"/>
      <c r="F406" s="45"/>
      <c r="G406" s="45" t="s">
        <v>847</v>
      </c>
      <c r="H406" s="45" t="s">
        <v>740</v>
      </c>
      <c r="I406" s="45" t="s">
        <v>41</v>
      </c>
      <c r="J406" s="45" t="s">
        <v>50</v>
      </c>
      <c r="K406" s="45">
        <v>2</v>
      </c>
      <c r="L406" s="45" t="s">
        <v>28</v>
      </c>
      <c r="M406" s="45">
        <v>10.5</v>
      </c>
      <c r="N406" s="45" t="s">
        <v>29</v>
      </c>
      <c r="O406" s="45" t="s">
        <v>702</v>
      </c>
      <c r="P406" s="45" t="s">
        <v>30</v>
      </c>
      <c r="Q406" s="45">
        <v>1</v>
      </c>
      <c r="R406" s="45" t="s">
        <v>57</v>
      </c>
      <c r="S406" s="22">
        <v>2500000</v>
      </c>
      <c r="T406" s="22">
        <v>26250000</v>
      </c>
      <c r="U406" s="22">
        <v>26250000</v>
      </c>
      <c r="V406" s="45" t="s">
        <v>32</v>
      </c>
      <c r="W406" s="3" t="s">
        <v>33</v>
      </c>
      <c r="X406" s="45" t="s">
        <v>38</v>
      </c>
      <c r="Y406" s="66">
        <v>3009133992</v>
      </c>
      <c r="Z406" s="51" t="s">
        <v>259</v>
      </c>
      <c r="AA406" s="45"/>
      <c r="AB406" s="45" t="s">
        <v>37</v>
      </c>
      <c r="AC406" s="45" t="s">
        <v>570</v>
      </c>
      <c r="AD406" s="45" t="s">
        <v>729</v>
      </c>
      <c r="AE406" s="45"/>
      <c r="AF406" s="45"/>
    </row>
    <row r="407" spans="1:32" s="112" customFormat="1" ht="55.2" x14ac:dyDescent="0.3">
      <c r="A407" s="45" t="s">
        <v>750</v>
      </c>
      <c r="B407" s="45" t="s">
        <v>37</v>
      </c>
      <c r="C407" s="33">
        <v>406</v>
      </c>
      <c r="D407" s="45" t="s">
        <v>1449</v>
      </c>
      <c r="E407" s="45"/>
      <c r="F407" s="45"/>
      <c r="G407" s="45" t="s">
        <v>848</v>
      </c>
      <c r="H407" s="45" t="s">
        <v>740</v>
      </c>
      <c r="I407" s="45" t="s">
        <v>41</v>
      </c>
      <c r="J407" s="45" t="s">
        <v>53</v>
      </c>
      <c r="K407" s="45">
        <v>5</v>
      </c>
      <c r="L407" s="45" t="s">
        <v>28</v>
      </c>
      <c r="M407" s="45">
        <v>7.5</v>
      </c>
      <c r="N407" s="45" t="s">
        <v>29</v>
      </c>
      <c r="O407" s="45" t="s">
        <v>702</v>
      </c>
      <c r="P407" s="45" t="s">
        <v>30</v>
      </c>
      <c r="Q407" s="45">
        <v>1</v>
      </c>
      <c r="R407" s="45" t="s">
        <v>57</v>
      </c>
      <c r="S407" s="22">
        <v>2500000</v>
      </c>
      <c r="T407" s="22">
        <f>+S407*M407</f>
        <v>18750000</v>
      </c>
      <c r="U407" s="22">
        <f>+T407</f>
        <v>18750000</v>
      </c>
      <c r="V407" s="45" t="s">
        <v>32</v>
      </c>
      <c r="W407" s="3" t="s">
        <v>33</v>
      </c>
      <c r="X407" s="45" t="s">
        <v>38</v>
      </c>
      <c r="Y407" s="66">
        <v>3009133992</v>
      </c>
      <c r="Z407" s="51" t="s">
        <v>259</v>
      </c>
      <c r="AA407" s="45"/>
      <c r="AB407" s="45" t="s">
        <v>37</v>
      </c>
      <c r="AC407" s="45" t="s">
        <v>570</v>
      </c>
      <c r="AD407" s="45" t="s">
        <v>729</v>
      </c>
      <c r="AE407" s="45"/>
      <c r="AF407" s="45"/>
    </row>
    <row r="408" spans="1:32" s="112" customFormat="1" ht="55.2" x14ac:dyDescent="0.3">
      <c r="A408" s="45" t="s">
        <v>1425</v>
      </c>
      <c r="B408" s="45" t="s">
        <v>37</v>
      </c>
      <c r="C408" s="33">
        <v>407</v>
      </c>
      <c r="D408" s="45" t="s">
        <v>738</v>
      </c>
      <c r="E408" s="45"/>
      <c r="F408" s="45"/>
      <c r="G408" s="45" t="s">
        <v>849</v>
      </c>
      <c r="H408" s="45" t="s">
        <v>740</v>
      </c>
      <c r="I408" s="45" t="s">
        <v>41</v>
      </c>
      <c r="J408" s="45" t="s">
        <v>50</v>
      </c>
      <c r="K408" s="45">
        <v>2</v>
      </c>
      <c r="L408" s="45" t="s">
        <v>28</v>
      </c>
      <c r="M408" s="45">
        <v>10.5</v>
      </c>
      <c r="N408" s="45" t="s">
        <v>29</v>
      </c>
      <c r="O408" s="45" t="s">
        <v>702</v>
      </c>
      <c r="P408" s="45" t="s">
        <v>30</v>
      </c>
      <c r="Q408" s="45">
        <v>1</v>
      </c>
      <c r="R408" s="45" t="s">
        <v>57</v>
      </c>
      <c r="S408" s="22">
        <v>2500000</v>
      </c>
      <c r="T408" s="22">
        <v>26250000</v>
      </c>
      <c r="U408" s="22">
        <v>26250000</v>
      </c>
      <c r="V408" s="45" t="s">
        <v>32</v>
      </c>
      <c r="W408" s="3" t="s">
        <v>33</v>
      </c>
      <c r="X408" s="45" t="s">
        <v>38</v>
      </c>
      <c r="Y408" s="66">
        <v>3009133992</v>
      </c>
      <c r="Z408" s="51" t="s">
        <v>259</v>
      </c>
      <c r="AA408" s="45"/>
      <c r="AB408" s="45" t="s">
        <v>37</v>
      </c>
      <c r="AC408" s="45" t="s">
        <v>570</v>
      </c>
      <c r="AD408" s="45" t="s">
        <v>729</v>
      </c>
      <c r="AE408" s="45"/>
      <c r="AF408" s="45"/>
    </row>
    <row r="409" spans="1:32" s="113" customFormat="1" ht="82.5" customHeight="1" x14ac:dyDescent="0.3">
      <c r="A409" s="45" t="s">
        <v>1426</v>
      </c>
      <c r="B409" s="45" t="s">
        <v>37</v>
      </c>
      <c r="C409" s="33">
        <v>408</v>
      </c>
      <c r="D409" s="45" t="s">
        <v>738</v>
      </c>
      <c r="E409" s="45"/>
      <c r="F409" s="45"/>
      <c r="G409" s="45" t="s">
        <v>850</v>
      </c>
      <c r="H409" s="45" t="s">
        <v>740</v>
      </c>
      <c r="I409" s="45" t="s">
        <v>41</v>
      </c>
      <c r="J409" s="45" t="s">
        <v>50</v>
      </c>
      <c r="K409" s="45">
        <v>2</v>
      </c>
      <c r="L409" s="45" t="s">
        <v>28</v>
      </c>
      <c r="M409" s="45">
        <v>10.5</v>
      </c>
      <c r="N409" s="45" t="s">
        <v>29</v>
      </c>
      <c r="O409" s="45" t="s">
        <v>702</v>
      </c>
      <c r="P409" s="45" t="s">
        <v>30</v>
      </c>
      <c r="Q409" s="45">
        <v>1</v>
      </c>
      <c r="R409" s="45" t="s">
        <v>57</v>
      </c>
      <c r="S409" s="22">
        <v>2500000</v>
      </c>
      <c r="T409" s="22">
        <v>26250000</v>
      </c>
      <c r="U409" s="22">
        <v>26250000</v>
      </c>
      <c r="V409" s="45" t="s">
        <v>32</v>
      </c>
      <c r="W409" s="3" t="s">
        <v>33</v>
      </c>
      <c r="X409" s="45" t="s">
        <v>38</v>
      </c>
      <c r="Y409" s="66">
        <v>3009133992</v>
      </c>
      <c r="Z409" s="51" t="s">
        <v>259</v>
      </c>
      <c r="AA409" s="45"/>
      <c r="AB409" s="45" t="s">
        <v>37</v>
      </c>
      <c r="AC409" s="45" t="s">
        <v>570</v>
      </c>
      <c r="AD409" s="45" t="s">
        <v>729</v>
      </c>
      <c r="AE409" s="45"/>
      <c r="AF409" s="45"/>
    </row>
    <row r="410" spans="1:32" s="113" customFormat="1" ht="90.75" customHeight="1" x14ac:dyDescent="0.3">
      <c r="A410" s="45" t="s">
        <v>751</v>
      </c>
      <c r="B410" s="45" t="s">
        <v>37</v>
      </c>
      <c r="C410" s="33">
        <v>409</v>
      </c>
      <c r="D410" s="45" t="s">
        <v>1449</v>
      </c>
      <c r="E410" s="45"/>
      <c r="F410" s="45"/>
      <c r="G410" s="45" t="s">
        <v>851</v>
      </c>
      <c r="H410" s="45" t="s">
        <v>740</v>
      </c>
      <c r="I410" s="45" t="s">
        <v>41</v>
      </c>
      <c r="J410" s="45" t="s">
        <v>42</v>
      </c>
      <c r="K410" s="45">
        <v>3</v>
      </c>
      <c r="L410" s="45" t="s">
        <v>28</v>
      </c>
      <c r="M410" s="45">
        <v>10</v>
      </c>
      <c r="N410" s="45" t="s">
        <v>29</v>
      </c>
      <c r="O410" s="45" t="s">
        <v>702</v>
      </c>
      <c r="P410" s="45" t="s">
        <v>30</v>
      </c>
      <c r="Q410" s="45">
        <v>1</v>
      </c>
      <c r="R410" s="45" t="s">
        <v>57</v>
      </c>
      <c r="S410" s="22">
        <v>2500000</v>
      </c>
      <c r="T410" s="22">
        <v>25000000</v>
      </c>
      <c r="U410" s="22">
        <v>25000000</v>
      </c>
      <c r="V410" s="45" t="s">
        <v>32</v>
      </c>
      <c r="W410" s="3" t="s">
        <v>33</v>
      </c>
      <c r="X410" s="45" t="s">
        <v>38</v>
      </c>
      <c r="Y410" s="66">
        <v>3009133992</v>
      </c>
      <c r="Z410" s="51" t="s">
        <v>259</v>
      </c>
      <c r="AA410" s="45"/>
      <c r="AB410" s="45" t="s">
        <v>37</v>
      </c>
      <c r="AC410" s="45" t="s">
        <v>570</v>
      </c>
      <c r="AD410" s="45" t="s">
        <v>729</v>
      </c>
      <c r="AE410" s="45"/>
      <c r="AF410" s="45"/>
    </row>
    <row r="411" spans="1:32" s="110" customFormat="1" ht="186.75" customHeight="1" x14ac:dyDescent="0.3">
      <c r="A411" s="45" t="s">
        <v>752</v>
      </c>
      <c r="B411" s="45" t="s">
        <v>37</v>
      </c>
      <c r="C411" s="33">
        <v>410</v>
      </c>
      <c r="D411" s="45" t="s">
        <v>1449</v>
      </c>
      <c r="E411" s="45"/>
      <c r="F411" s="45"/>
      <c r="G411" s="45" t="s">
        <v>852</v>
      </c>
      <c r="H411" s="45" t="s">
        <v>740</v>
      </c>
      <c r="I411" s="45" t="s">
        <v>41</v>
      </c>
      <c r="J411" s="45" t="s">
        <v>42</v>
      </c>
      <c r="K411" s="45">
        <v>3</v>
      </c>
      <c r="L411" s="45" t="s">
        <v>28</v>
      </c>
      <c r="M411" s="45">
        <v>10</v>
      </c>
      <c r="N411" s="45" t="s">
        <v>29</v>
      </c>
      <c r="O411" s="45" t="s">
        <v>702</v>
      </c>
      <c r="P411" s="45" t="s">
        <v>30</v>
      </c>
      <c r="Q411" s="45">
        <v>1</v>
      </c>
      <c r="R411" s="45" t="s">
        <v>57</v>
      </c>
      <c r="S411" s="22">
        <v>2500000</v>
      </c>
      <c r="T411" s="22">
        <v>25000000</v>
      </c>
      <c r="U411" s="22">
        <v>25000000</v>
      </c>
      <c r="V411" s="45" t="s">
        <v>32</v>
      </c>
      <c r="W411" s="3" t="s">
        <v>33</v>
      </c>
      <c r="X411" s="45" t="s">
        <v>38</v>
      </c>
      <c r="Y411" s="66">
        <v>3009133992</v>
      </c>
      <c r="Z411" s="51" t="s">
        <v>259</v>
      </c>
      <c r="AA411" s="45"/>
      <c r="AB411" s="45" t="s">
        <v>37</v>
      </c>
      <c r="AC411" s="45" t="s">
        <v>570</v>
      </c>
      <c r="AD411" s="45" t="s">
        <v>729</v>
      </c>
      <c r="AE411" s="45"/>
      <c r="AF411" s="45"/>
    </row>
    <row r="412" spans="1:32" s="120" customFormat="1" ht="148.5" customHeight="1" x14ac:dyDescent="0.3">
      <c r="A412" s="45" t="s">
        <v>753</v>
      </c>
      <c r="B412" s="45" t="s">
        <v>37</v>
      </c>
      <c r="C412" s="33">
        <v>411</v>
      </c>
      <c r="D412" s="45" t="s">
        <v>1449</v>
      </c>
      <c r="E412" s="45"/>
      <c r="F412" s="45"/>
      <c r="G412" s="45" t="s">
        <v>853</v>
      </c>
      <c r="H412" s="45" t="s">
        <v>740</v>
      </c>
      <c r="I412" s="45" t="s">
        <v>41</v>
      </c>
      <c r="J412" s="45" t="s">
        <v>42</v>
      </c>
      <c r="K412" s="45">
        <v>3</v>
      </c>
      <c r="L412" s="45" t="s">
        <v>28</v>
      </c>
      <c r="M412" s="45">
        <v>10</v>
      </c>
      <c r="N412" s="45" t="s">
        <v>29</v>
      </c>
      <c r="O412" s="45" t="s">
        <v>702</v>
      </c>
      <c r="P412" s="45" t="s">
        <v>30</v>
      </c>
      <c r="Q412" s="45">
        <v>1</v>
      </c>
      <c r="R412" s="45" t="s">
        <v>57</v>
      </c>
      <c r="S412" s="22">
        <v>2500000</v>
      </c>
      <c r="T412" s="22">
        <v>25000000</v>
      </c>
      <c r="U412" s="22">
        <v>25000000</v>
      </c>
      <c r="V412" s="45" t="s">
        <v>32</v>
      </c>
      <c r="W412" s="3" t="s">
        <v>33</v>
      </c>
      <c r="X412" s="45" t="s">
        <v>38</v>
      </c>
      <c r="Y412" s="66">
        <v>3009133992</v>
      </c>
      <c r="Z412" s="51" t="s">
        <v>259</v>
      </c>
      <c r="AA412" s="45"/>
      <c r="AB412" s="45" t="s">
        <v>37</v>
      </c>
      <c r="AC412" s="45" t="s">
        <v>570</v>
      </c>
      <c r="AD412" s="45" t="s">
        <v>729</v>
      </c>
      <c r="AE412" s="45"/>
      <c r="AF412" s="45"/>
    </row>
    <row r="413" spans="1:32" s="120" customFormat="1" ht="139.5" customHeight="1" x14ac:dyDescent="0.3">
      <c r="A413" s="45" t="s">
        <v>754</v>
      </c>
      <c r="B413" s="45" t="s">
        <v>37</v>
      </c>
      <c r="C413" s="33">
        <v>412</v>
      </c>
      <c r="D413" s="45" t="s">
        <v>1449</v>
      </c>
      <c r="E413" s="45"/>
      <c r="F413" s="45"/>
      <c r="G413" s="45" t="s">
        <v>854</v>
      </c>
      <c r="H413" s="45" t="s">
        <v>740</v>
      </c>
      <c r="I413" s="45" t="s">
        <v>41</v>
      </c>
      <c r="J413" s="45" t="s">
        <v>42</v>
      </c>
      <c r="K413" s="45">
        <v>3</v>
      </c>
      <c r="L413" s="45" t="s">
        <v>28</v>
      </c>
      <c r="M413" s="45">
        <v>10</v>
      </c>
      <c r="N413" s="45" t="s">
        <v>29</v>
      </c>
      <c r="O413" s="45" t="s">
        <v>702</v>
      </c>
      <c r="P413" s="45" t="s">
        <v>30</v>
      </c>
      <c r="Q413" s="45">
        <v>1</v>
      </c>
      <c r="R413" s="45" t="s">
        <v>57</v>
      </c>
      <c r="S413" s="22">
        <v>2500000</v>
      </c>
      <c r="T413" s="22">
        <v>25000000</v>
      </c>
      <c r="U413" s="22">
        <v>25000000</v>
      </c>
      <c r="V413" s="45" t="s">
        <v>32</v>
      </c>
      <c r="W413" s="3" t="s">
        <v>33</v>
      </c>
      <c r="X413" s="45" t="s">
        <v>38</v>
      </c>
      <c r="Y413" s="66">
        <v>3009133992</v>
      </c>
      <c r="Z413" s="51" t="s">
        <v>259</v>
      </c>
      <c r="AA413" s="45"/>
      <c r="AB413" s="45" t="s">
        <v>37</v>
      </c>
      <c r="AC413" s="45" t="s">
        <v>570</v>
      </c>
      <c r="AD413" s="45" t="s">
        <v>729</v>
      </c>
      <c r="AE413" s="45"/>
      <c r="AF413" s="45"/>
    </row>
    <row r="414" spans="1:32" s="112" customFormat="1" ht="165.75" customHeight="1" x14ac:dyDescent="0.3">
      <c r="A414" s="45" t="s">
        <v>755</v>
      </c>
      <c r="B414" s="45" t="s">
        <v>37</v>
      </c>
      <c r="C414" s="33">
        <v>413</v>
      </c>
      <c r="D414" s="45" t="s">
        <v>1449</v>
      </c>
      <c r="E414" s="45"/>
      <c r="F414" s="45"/>
      <c r="G414" s="45" t="s">
        <v>855</v>
      </c>
      <c r="H414" s="45" t="s">
        <v>740</v>
      </c>
      <c r="I414" s="45" t="s">
        <v>41</v>
      </c>
      <c r="J414" s="45" t="s">
        <v>42</v>
      </c>
      <c r="K414" s="45">
        <v>3</v>
      </c>
      <c r="L414" s="45" t="s">
        <v>28</v>
      </c>
      <c r="M414" s="45">
        <v>10</v>
      </c>
      <c r="N414" s="45" t="s">
        <v>29</v>
      </c>
      <c r="O414" s="45" t="s">
        <v>702</v>
      </c>
      <c r="P414" s="45" t="s">
        <v>30</v>
      </c>
      <c r="Q414" s="45">
        <v>1</v>
      </c>
      <c r="R414" s="45" t="s">
        <v>57</v>
      </c>
      <c r="S414" s="22">
        <v>2500000</v>
      </c>
      <c r="T414" s="22">
        <v>25000000</v>
      </c>
      <c r="U414" s="22">
        <v>25000000</v>
      </c>
      <c r="V414" s="45" t="s">
        <v>32</v>
      </c>
      <c r="W414" s="3" t="s">
        <v>33</v>
      </c>
      <c r="X414" s="45" t="s">
        <v>38</v>
      </c>
      <c r="Y414" s="66">
        <v>3009133992</v>
      </c>
      <c r="Z414" s="51" t="s">
        <v>259</v>
      </c>
      <c r="AA414" s="45"/>
      <c r="AB414" s="45" t="s">
        <v>37</v>
      </c>
      <c r="AC414" s="45" t="s">
        <v>570</v>
      </c>
      <c r="AD414" s="45" t="s">
        <v>729</v>
      </c>
      <c r="AE414" s="45"/>
      <c r="AF414" s="45"/>
    </row>
    <row r="415" spans="1:32" s="120" customFormat="1" ht="66" customHeight="1" x14ac:dyDescent="0.3">
      <c r="A415" s="45" t="s">
        <v>756</v>
      </c>
      <c r="B415" s="45" t="s">
        <v>37</v>
      </c>
      <c r="C415" s="33">
        <v>414</v>
      </c>
      <c r="D415" s="45" t="s">
        <v>1449</v>
      </c>
      <c r="E415" s="45"/>
      <c r="F415" s="45"/>
      <c r="G415" s="45" t="s">
        <v>856</v>
      </c>
      <c r="H415" s="45" t="s">
        <v>740</v>
      </c>
      <c r="I415" s="45" t="s">
        <v>41</v>
      </c>
      <c r="J415" s="45" t="s">
        <v>42</v>
      </c>
      <c r="K415" s="45">
        <v>3</v>
      </c>
      <c r="L415" s="45" t="s">
        <v>28</v>
      </c>
      <c r="M415" s="45">
        <v>10</v>
      </c>
      <c r="N415" s="45" t="s">
        <v>29</v>
      </c>
      <c r="O415" s="45" t="s">
        <v>702</v>
      </c>
      <c r="P415" s="45" t="s">
        <v>30</v>
      </c>
      <c r="Q415" s="45">
        <v>1</v>
      </c>
      <c r="R415" s="45" t="s">
        <v>57</v>
      </c>
      <c r="S415" s="22">
        <v>2500000</v>
      </c>
      <c r="T415" s="22">
        <v>25000000</v>
      </c>
      <c r="U415" s="22">
        <v>25000000</v>
      </c>
      <c r="V415" s="45" t="s">
        <v>32</v>
      </c>
      <c r="W415" s="3" t="s">
        <v>33</v>
      </c>
      <c r="X415" s="45" t="s">
        <v>38</v>
      </c>
      <c r="Y415" s="66">
        <v>3009133992</v>
      </c>
      <c r="Z415" s="51" t="s">
        <v>259</v>
      </c>
      <c r="AA415" s="45"/>
      <c r="AB415" s="45" t="s">
        <v>37</v>
      </c>
      <c r="AC415" s="45" t="s">
        <v>570</v>
      </c>
      <c r="AD415" s="45" t="s">
        <v>729</v>
      </c>
      <c r="AE415" s="45"/>
      <c r="AF415" s="45"/>
    </row>
    <row r="416" spans="1:32" s="120" customFormat="1" ht="55.2" x14ac:dyDescent="0.3">
      <c r="A416" s="45" t="s">
        <v>757</v>
      </c>
      <c r="B416" s="45" t="s">
        <v>37</v>
      </c>
      <c r="C416" s="33">
        <v>415</v>
      </c>
      <c r="D416" s="45" t="s">
        <v>1449</v>
      </c>
      <c r="E416" s="45"/>
      <c r="F416" s="45"/>
      <c r="G416" s="45" t="s">
        <v>857</v>
      </c>
      <c r="H416" s="45" t="s">
        <v>740</v>
      </c>
      <c r="I416" s="45" t="s">
        <v>41</v>
      </c>
      <c r="J416" s="45" t="s">
        <v>42</v>
      </c>
      <c r="K416" s="45">
        <v>3</v>
      </c>
      <c r="L416" s="45" t="s">
        <v>28</v>
      </c>
      <c r="M416" s="45">
        <v>10</v>
      </c>
      <c r="N416" s="45" t="s">
        <v>29</v>
      </c>
      <c r="O416" s="45" t="s">
        <v>702</v>
      </c>
      <c r="P416" s="45" t="s">
        <v>30</v>
      </c>
      <c r="Q416" s="45">
        <v>1</v>
      </c>
      <c r="R416" s="45" t="s">
        <v>57</v>
      </c>
      <c r="S416" s="22">
        <v>2500000</v>
      </c>
      <c r="T416" s="22">
        <v>25000000</v>
      </c>
      <c r="U416" s="22">
        <v>25000000</v>
      </c>
      <c r="V416" s="45" t="s">
        <v>32</v>
      </c>
      <c r="W416" s="3" t="s">
        <v>33</v>
      </c>
      <c r="X416" s="45" t="s">
        <v>38</v>
      </c>
      <c r="Y416" s="66">
        <v>3009133992</v>
      </c>
      <c r="Z416" s="51" t="s">
        <v>259</v>
      </c>
      <c r="AA416" s="45"/>
      <c r="AB416" s="45" t="s">
        <v>37</v>
      </c>
      <c r="AC416" s="45" t="s">
        <v>570</v>
      </c>
      <c r="AD416" s="45" t="s">
        <v>729</v>
      </c>
      <c r="AE416" s="45"/>
      <c r="AF416" s="45"/>
    </row>
    <row r="417" spans="1:32" s="120" customFormat="1" ht="82.5" customHeight="1" x14ac:dyDescent="0.3">
      <c r="A417" s="45" t="s">
        <v>1427</v>
      </c>
      <c r="B417" s="45" t="s">
        <v>37</v>
      </c>
      <c r="C417" s="33">
        <v>416</v>
      </c>
      <c r="D417" s="45" t="s">
        <v>738</v>
      </c>
      <c r="E417" s="45"/>
      <c r="F417" s="45"/>
      <c r="G417" s="45" t="s">
        <v>858</v>
      </c>
      <c r="H417" s="45" t="s">
        <v>740</v>
      </c>
      <c r="I417" s="45" t="s">
        <v>41</v>
      </c>
      <c r="J417" s="45" t="s">
        <v>50</v>
      </c>
      <c r="K417" s="45">
        <v>2</v>
      </c>
      <c r="L417" s="45" t="s">
        <v>28</v>
      </c>
      <c r="M417" s="45">
        <v>10.5</v>
      </c>
      <c r="N417" s="45" t="s">
        <v>29</v>
      </c>
      <c r="O417" s="45" t="s">
        <v>702</v>
      </c>
      <c r="P417" s="45" t="s">
        <v>30</v>
      </c>
      <c r="Q417" s="45">
        <v>1</v>
      </c>
      <c r="R417" s="45" t="s">
        <v>57</v>
      </c>
      <c r="S417" s="22">
        <v>2500000</v>
      </c>
      <c r="T417" s="22">
        <v>26250000</v>
      </c>
      <c r="U417" s="22">
        <v>26250000</v>
      </c>
      <c r="V417" s="45" t="s">
        <v>32</v>
      </c>
      <c r="W417" s="3" t="s">
        <v>33</v>
      </c>
      <c r="X417" s="45" t="s">
        <v>38</v>
      </c>
      <c r="Y417" s="66">
        <v>3009133992</v>
      </c>
      <c r="Z417" s="51" t="s">
        <v>259</v>
      </c>
      <c r="AA417" s="45"/>
      <c r="AB417" s="45" t="s">
        <v>37</v>
      </c>
      <c r="AC417" s="45" t="s">
        <v>570</v>
      </c>
      <c r="AD417" s="45" t="s">
        <v>729</v>
      </c>
      <c r="AE417" s="45"/>
      <c r="AF417" s="45"/>
    </row>
    <row r="418" spans="1:32" s="112" customFormat="1" ht="140.25" customHeight="1" x14ac:dyDescent="0.3">
      <c r="A418" s="45" t="s">
        <v>758</v>
      </c>
      <c r="B418" s="45" t="s">
        <v>37</v>
      </c>
      <c r="C418" s="33">
        <v>417</v>
      </c>
      <c r="D418" s="45" t="s">
        <v>1449</v>
      </c>
      <c r="E418" s="45"/>
      <c r="F418" s="45"/>
      <c r="G418" s="45" t="s">
        <v>859</v>
      </c>
      <c r="H418" s="45" t="s">
        <v>740</v>
      </c>
      <c r="I418" s="45" t="s">
        <v>41</v>
      </c>
      <c r="J418" s="45" t="s">
        <v>53</v>
      </c>
      <c r="K418" s="45">
        <v>5</v>
      </c>
      <c r="L418" s="45" t="s">
        <v>28</v>
      </c>
      <c r="M418" s="45">
        <v>7.5</v>
      </c>
      <c r="N418" s="45" t="s">
        <v>29</v>
      </c>
      <c r="O418" s="45" t="s">
        <v>702</v>
      </c>
      <c r="P418" s="45" t="s">
        <v>30</v>
      </c>
      <c r="Q418" s="45">
        <v>1</v>
      </c>
      <c r="R418" s="45" t="s">
        <v>57</v>
      </c>
      <c r="S418" s="22">
        <v>2500000</v>
      </c>
      <c r="T418" s="22">
        <f>+M418*S418</f>
        <v>18750000</v>
      </c>
      <c r="U418" s="22">
        <f>+T418</f>
        <v>18750000</v>
      </c>
      <c r="V418" s="45" t="s">
        <v>32</v>
      </c>
      <c r="W418" s="3" t="s">
        <v>33</v>
      </c>
      <c r="X418" s="45" t="s">
        <v>38</v>
      </c>
      <c r="Y418" s="66">
        <v>3009133992</v>
      </c>
      <c r="Z418" s="51" t="s">
        <v>259</v>
      </c>
      <c r="AA418" s="45"/>
      <c r="AB418" s="45" t="s">
        <v>37</v>
      </c>
      <c r="AC418" s="45" t="s">
        <v>570</v>
      </c>
      <c r="AD418" s="45" t="s">
        <v>1494</v>
      </c>
      <c r="AE418" s="45"/>
      <c r="AF418" s="45"/>
    </row>
    <row r="419" spans="1:32" s="120" customFormat="1" ht="55.2" x14ac:dyDescent="0.3">
      <c r="A419" s="45" t="s">
        <v>1428</v>
      </c>
      <c r="B419" s="45" t="s">
        <v>37</v>
      </c>
      <c r="C419" s="33">
        <v>418</v>
      </c>
      <c r="D419" s="45" t="s">
        <v>738</v>
      </c>
      <c r="E419" s="45"/>
      <c r="F419" s="45"/>
      <c r="G419" s="45" t="s">
        <v>860</v>
      </c>
      <c r="H419" s="45" t="s">
        <v>740</v>
      </c>
      <c r="I419" s="45" t="s">
        <v>41</v>
      </c>
      <c r="J419" s="45" t="s">
        <v>50</v>
      </c>
      <c r="K419" s="45">
        <v>2</v>
      </c>
      <c r="L419" s="45" t="s">
        <v>28</v>
      </c>
      <c r="M419" s="45">
        <v>10.5</v>
      </c>
      <c r="N419" s="45" t="s">
        <v>29</v>
      </c>
      <c r="O419" s="45" t="s">
        <v>702</v>
      </c>
      <c r="P419" s="45" t="s">
        <v>30</v>
      </c>
      <c r="Q419" s="45">
        <v>1</v>
      </c>
      <c r="R419" s="45" t="s">
        <v>57</v>
      </c>
      <c r="S419" s="22">
        <v>2500000</v>
      </c>
      <c r="T419" s="22">
        <v>26250000</v>
      </c>
      <c r="U419" s="22">
        <v>26250000</v>
      </c>
      <c r="V419" s="45" t="s">
        <v>32</v>
      </c>
      <c r="W419" s="3" t="s">
        <v>33</v>
      </c>
      <c r="X419" s="45" t="s">
        <v>38</v>
      </c>
      <c r="Y419" s="66">
        <v>3009133992</v>
      </c>
      <c r="Z419" s="51" t="s">
        <v>259</v>
      </c>
      <c r="AA419" s="45"/>
      <c r="AB419" s="45" t="s">
        <v>37</v>
      </c>
      <c r="AC419" s="45" t="s">
        <v>570</v>
      </c>
      <c r="AD419" s="45" t="s">
        <v>729</v>
      </c>
      <c r="AE419" s="45"/>
      <c r="AF419" s="45"/>
    </row>
    <row r="420" spans="1:32" s="120" customFormat="1" ht="96.6" x14ac:dyDescent="0.3">
      <c r="A420" s="45" t="s">
        <v>759</v>
      </c>
      <c r="B420" s="45" t="s">
        <v>37</v>
      </c>
      <c r="C420" s="33">
        <v>419</v>
      </c>
      <c r="D420" s="45" t="s">
        <v>1449</v>
      </c>
      <c r="E420" s="45"/>
      <c r="F420" s="45"/>
      <c r="G420" s="45" t="s">
        <v>861</v>
      </c>
      <c r="H420" s="45" t="s">
        <v>740</v>
      </c>
      <c r="I420" s="45" t="s">
        <v>1833</v>
      </c>
      <c r="J420" s="67" t="s">
        <v>144</v>
      </c>
      <c r="K420" s="45">
        <v>7</v>
      </c>
      <c r="L420" s="45" t="s">
        <v>28</v>
      </c>
      <c r="M420" s="45">
        <v>6</v>
      </c>
      <c r="N420" s="45" t="s">
        <v>29</v>
      </c>
      <c r="O420" s="45" t="s">
        <v>702</v>
      </c>
      <c r="P420" s="45" t="s">
        <v>30</v>
      </c>
      <c r="Q420" s="45">
        <v>1</v>
      </c>
      <c r="R420" s="45" t="s">
        <v>57</v>
      </c>
      <c r="S420" s="22">
        <v>2500000</v>
      </c>
      <c r="T420" s="22">
        <f>+M420*S420</f>
        <v>15000000</v>
      </c>
      <c r="U420" s="22">
        <f>+T420</f>
        <v>15000000</v>
      </c>
      <c r="V420" s="45" t="s">
        <v>32</v>
      </c>
      <c r="W420" s="3" t="s">
        <v>33</v>
      </c>
      <c r="X420" s="45" t="s">
        <v>38</v>
      </c>
      <c r="Y420" s="66">
        <v>3009133992</v>
      </c>
      <c r="Z420" s="51" t="s">
        <v>259</v>
      </c>
      <c r="AA420" s="45"/>
      <c r="AB420" s="45" t="s">
        <v>37</v>
      </c>
      <c r="AC420" s="45" t="s">
        <v>570</v>
      </c>
      <c r="AD420" s="45" t="s">
        <v>1938</v>
      </c>
      <c r="AE420" s="45"/>
      <c r="AF420" s="45"/>
    </row>
    <row r="421" spans="1:32" s="112" customFormat="1" ht="102.75" customHeight="1" x14ac:dyDescent="0.3">
      <c r="A421" s="45" t="s">
        <v>760</v>
      </c>
      <c r="B421" s="45" t="s">
        <v>37</v>
      </c>
      <c r="C421" s="33">
        <v>420</v>
      </c>
      <c r="D421" s="45" t="s">
        <v>1449</v>
      </c>
      <c r="E421" s="45"/>
      <c r="F421" s="45"/>
      <c r="G421" s="45" t="s">
        <v>862</v>
      </c>
      <c r="H421" s="45" t="s">
        <v>740</v>
      </c>
      <c r="I421" s="45" t="s">
        <v>1834</v>
      </c>
      <c r="J421" s="45" t="s">
        <v>60</v>
      </c>
      <c r="K421" s="45">
        <v>6</v>
      </c>
      <c r="L421" s="45" t="s">
        <v>28</v>
      </c>
      <c r="M421" s="45">
        <v>6.5</v>
      </c>
      <c r="N421" s="45" t="s">
        <v>29</v>
      </c>
      <c r="O421" s="45" t="s">
        <v>702</v>
      </c>
      <c r="P421" s="45" t="s">
        <v>30</v>
      </c>
      <c r="Q421" s="45">
        <v>1</v>
      </c>
      <c r="R421" s="45" t="s">
        <v>57</v>
      </c>
      <c r="S421" s="22">
        <v>2500000</v>
      </c>
      <c r="T421" s="22">
        <f>+M421*S421</f>
        <v>16250000</v>
      </c>
      <c r="U421" s="22">
        <f>+T421</f>
        <v>16250000</v>
      </c>
      <c r="V421" s="45" t="s">
        <v>32</v>
      </c>
      <c r="W421" s="3" t="s">
        <v>33</v>
      </c>
      <c r="X421" s="45" t="s">
        <v>38</v>
      </c>
      <c r="Y421" s="66">
        <v>3009133992</v>
      </c>
      <c r="Z421" s="51" t="s">
        <v>259</v>
      </c>
      <c r="AA421" s="45"/>
      <c r="AB421" s="45" t="s">
        <v>37</v>
      </c>
      <c r="AC421" s="45" t="s">
        <v>570</v>
      </c>
      <c r="AD421" s="45" t="s">
        <v>1856</v>
      </c>
      <c r="AE421" s="45"/>
      <c r="AF421" s="45"/>
    </row>
    <row r="422" spans="1:32" s="112" customFormat="1" ht="102.75" customHeight="1" x14ac:dyDescent="0.3">
      <c r="A422" s="45" t="s">
        <v>1429</v>
      </c>
      <c r="B422" s="45" t="s">
        <v>37</v>
      </c>
      <c r="C422" s="33">
        <v>421</v>
      </c>
      <c r="D422" s="45" t="s">
        <v>738</v>
      </c>
      <c r="E422" s="45"/>
      <c r="F422" s="45"/>
      <c r="G422" s="45" t="s">
        <v>863</v>
      </c>
      <c r="H422" s="45" t="s">
        <v>740</v>
      </c>
      <c r="I422" s="45" t="s">
        <v>41</v>
      </c>
      <c r="J422" s="45" t="s">
        <v>50</v>
      </c>
      <c r="K422" s="45">
        <v>2</v>
      </c>
      <c r="L422" s="45" t="s">
        <v>28</v>
      </c>
      <c r="M422" s="45">
        <v>10.5</v>
      </c>
      <c r="N422" s="45" t="s">
        <v>29</v>
      </c>
      <c r="O422" s="45" t="s">
        <v>702</v>
      </c>
      <c r="P422" s="45" t="s">
        <v>30</v>
      </c>
      <c r="Q422" s="45">
        <v>1</v>
      </c>
      <c r="R422" s="45" t="s">
        <v>57</v>
      </c>
      <c r="S422" s="22">
        <v>2500000</v>
      </c>
      <c r="T422" s="22">
        <v>26250000</v>
      </c>
      <c r="U422" s="22">
        <v>26250000</v>
      </c>
      <c r="V422" s="45" t="s">
        <v>32</v>
      </c>
      <c r="W422" s="3" t="s">
        <v>33</v>
      </c>
      <c r="X422" s="45" t="s">
        <v>38</v>
      </c>
      <c r="Y422" s="66">
        <v>3009133992</v>
      </c>
      <c r="Z422" s="51" t="s">
        <v>259</v>
      </c>
      <c r="AA422" s="45"/>
      <c r="AB422" s="45" t="s">
        <v>37</v>
      </c>
      <c r="AC422" s="45" t="s">
        <v>570</v>
      </c>
      <c r="AD422" s="45" t="s">
        <v>729</v>
      </c>
      <c r="AE422" s="45"/>
      <c r="AF422" s="45"/>
    </row>
    <row r="423" spans="1:32" s="112" customFormat="1" ht="84.75" customHeight="1" x14ac:dyDescent="0.3">
      <c r="A423" s="45" t="s">
        <v>1430</v>
      </c>
      <c r="B423" s="45" t="s">
        <v>37</v>
      </c>
      <c r="C423" s="33">
        <v>422</v>
      </c>
      <c r="D423" s="45" t="s">
        <v>738</v>
      </c>
      <c r="E423" s="45"/>
      <c r="F423" s="45"/>
      <c r="G423" s="45" t="s">
        <v>864</v>
      </c>
      <c r="H423" s="45" t="s">
        <v>740</v>
      </c>
      <c r="I423" s="45" t="s">
        <v>41</v>
      </c>
      <c r="J423" s="45" t="s">
        <v>50</v>
      </c>
      <c r="K423" s="45">
        <v>2</v>
      </c>
      <c r="L423" s="45" t="s">
        <v>28</v>
      </c>
      <c r="M423" s="45">
        <v>10.5</v>
      </c>
      <c r="N423" s="45" t="s">
        <v>29</v>
      </c>
      <c r="O423" s="45" t="s">
        <v>702</v>
      </c>
      <c r="P423" s="45" t="s">
        <v>30</v>
      </c>
      <c r="Q423" s="45">
        <v>1</v>
      </c>
      <c r="R423" s="45" t="s">
        <v>57</v>
      </c>
      <c r="S423" s="22">
        <v>2500000</v>
      </c>
      <c r="T423" s="22">
        <v>26250000</v>
      </c>
      <c r="U423" s="22">
        <v>26250000</v>
      </c>
      <c r="V423" s="45" t="s">
        <v>32</v>
      </c>
      <c r="W423" s="3" t="s">
        <v>33</v>
      </c>
      <c r="X423" s="45" t="s">
        <v>38</v>
      </c>
      <c r="Y423" s="66">
        <v>3009133992</v>
      </c>
      <c r="Z423" s="51" t="s">
        <v>259</v>
      </c>
      <c r="AA423" s="45"/>
      <c r="AB423" s="45" t="s">
        <v>37</v>
      </c>
      <c r="AC423" s="45" t="s">
        <v>570</v>
      </c>
      <c r="AD423" s="45" t="s">
        <v>729</v>
      </c>
      <c r="AE423" s="45"/>
      <c r="AF423" s="45"/>
    </row>
    <row r="424" spans="1:32" s="112" customFormat="1" ht="99.75" customHeight="1" x14ac:dyDescent="0.3">
      <c r="A424" s="45" t="s">
        <v>1431</v>
      </c>
      <c r="B424" s="45" t="s">
        <v>37</v>
      </c>
      <c r="C424" s="33">
        <v>423</v>
      </c>
      <c r="D424" s="45" t="s">
        <v>738</v>
      </c>
      <c r="E424" s="45"/>
      <c r="F424" s="45"/>
      <c r="G424" s="45" t="s">
        <v>865</v>
      </c>
      <c r="H424" s="45" t="s">
        <v>740</v>
      </c>
      <c r="I424" s="45" t="s">
        <v>41</v>
      </c>
      <c r="J424" s="45" t="s">
        <v>50</v>
      </c>
      <c r="K424" s="45">
        <v>2</v>
      </c>
      <c r="L424" s="45" t="s">
        <v>28</v>
      </c>
      <c r="M424" s="45">
        <v>10.5</v>
      </c>
      <c r="N424" s="45" t="s">
        <v>29</v>
      </c>
      <c r="O424" s="45" t="s">
        <v>702</v>
      </c>
      <c r="P424" s="45" t="s">
        <v>30</v>
      </c>
      <c r="Q424" s="45">
        <v>1</v>
      </c>
      <c r="R424" s="45" t="s">
        <v>57</v>
      </c>
      <c r="S424" s="22">
        <v>2500000</v>
      </c>
      <c r="T424" s="22">
        <v>26250000</v>
      </c>
      <c r="U424" s="22">
        <v>26250000</v>
      </c>
      <c r="V424" s="45" t="s">
        <v>32</v>
      </c>
      <c r="W424" s="3" t="s">
        <v>33</v>
      </c>
      <c r="X424" s="45" t="s">
        <v>38</v>
      </c>
      <c r="Y424" s="66">
        <v>3009133992</v>
      </c>
      <c r="Z424" s="51" t="s">
        <v>259</v>
      </c>
      <c r="AA424" s="45"/>
      <c r="AB424" s="45" t="s">
        <v>37</v>
      </c>
      <c r="AC424" s="45" t="s">
        <v>570</v>
      </c>
      <c r="AD424" s="45" t="s">
        <v>729</v>
      </c>
      <c r="AE424" s="45"/>
      <c r="AF424" s="45"/>
    </row>
    <row r="425" spans="1:32" s="112" customFormat="1" ht="108" customHeight="1" x14ac:dyDescent="0.3">
      <c r="A425" s="9" t="s">
        <v>761</v>
      </c>
      <c r="B425" s="9" t="s">
        <v>37</v>
      </c>
      <c r="C425" s="10">
        <v>424</v>
      </c>
      <c r="D425" s="9" t="s">
        <v>738</v>
      </c>
      <c r="E425" s="9"/>
      <c r="F425" s="9"/>
      <c r="G425" s="9" t="s">
        <v>866</v>
      </c>
      <c r="H425" s="9" t="s">
        <v>740</v>
      </c>
      <c r="I425" s="9" t="s">
        <v>41</v>
      </c>
      <c r="J425" s="9" t="s">
        <v>50</v>
      </c>
      <c r="K425" s="9">
        <v>2</v>
      </c>
      <c r="L425" s="9" t="s">
        <v>28</v>
      </c>
      <c r="M425" s="9">
        <v>10.5</v>
      </c>
      <c r="N425" s="9" t="s">
        <v>29</v>
      </c>
      <c r="O425" s="9" t="s">
        <v>702</v>
      </c>
      <c r="P425" s="9" t="s">
        <v>30</v>
      </c>
      <c r="Q425" s="9">
        <v>1</v>
      </c>
      <c r="R425" s="9" t="s">
        <v>57</v>
      </c>
      <c r="S425" s="38">
        <v>2500000</v>
      </c>
      <c r="T425" s="38">
        <v>26250000</v>
      </c>
      <c r="U425" s="38">
        <v>26250000</v>
      </c>
      <c r="V425" s="9" t="s">
        <v>32</v>
      </c>
      <c r="W425" s="11" t="s">
        <v>33</v>
      </c>
      <c r="X425" s="9" t="s">
        <v>38</v>
      </c>
      <c r="Y425" s="15">
        <v>3009133992</v>
      </c>
      <c r="Z425" s="16" t="s">
        <v>259</v>
      </c>
      <c r="AA425" s="9"/>
      <c r="AB425" s="9" t="s">
        <v>37</v>
      </c>
      <c r="AC425" s="9" t="s">
        <v>570</v>
      </c>
      <c r="AD425" s="9" t="s">
        <v>729</v>
      </c>
      <c r="AE425" s="9"/>
      <c r="AF425" s="9"/>
    </row>
    <row r="426" spans="1:32" s="112" customFormat="1" ht="151.5" customHeight="1" x14ac:dyDescent="0.3">
      <c r="A426" s="45" t="s">
        <v>762</v>
      </c>
      <c r="B426" s="45" t="s">
        <v>130</v>
      </c>
      <c r="C426" s="33">
        <v>425</v>
      </c>
      <c r="D426" s="45" t="s">
        <v>741</v>
      </c>
      <c r="E426" s="45"/>
      <c r="F426" s="45"/>
      <c r="G426" s="45" t="s">
        <v>1615</v>
      </c>
      <c r="H426" s="45" t="s">
        <v>1616</v>
      </c>
      <c r="I426" s="45" t="s">
        <v>76</v>
      </c>
      <c r="J426" s="45" t="s">
        <v>39</v>
      </c>
      <c r="K426" s="45">
        <v>9</v>
      </c>
      <c r="L426" s="45" t="s">
        <v>28</v>
      </c>
      <c r="M426" s="45">
        <v>3</v>
      </c>
      <c r="N426" s="45" t="s">
        <v>95</v>
      </c>
      <c r="O426" s="45" t="s">
        <v>702</v>
      </c>
      <c r="P426" s="45" t="s">
        <v>30</v>
      </c>
      <c r="Q426" s="45">
        <v>1</v>
      </c>
      <c r="R426" s="3" t="s">
        <v>57</v>
      </c>
      <c r="S426" s="22">
        <v>0</v>
      </c>
      <c r="T426" s="22">
        <v>42000000</v>
      </c>
      <c r="U426" s="22">
        <f>+T426</f>
        <v>42000000</v>
      </c>
      <c r="V426" s="45" t="s">
        <v>32</v>
      </c>
      <c r="W426" s="3" t="s">
        <v>33</v>
      </c>
      <c r="X426" s="45" t="s">
        <v>2243</v>
      </c>
      <c r="Y426" s="66">
        <v>3009133992</v>
      </c>
      <c r="Z426" s="54" t="s">
        <v>742</v>
      </c>
      <c r="AA426" s="45"/>
      <c r="AB426" s="45" t="s">
        <v>130</v>
      </c>
      <c r="AC426" s="45" t="s">
        <v>570</v>
      </c>
      <c r="AD426" s="45" t="s">
        <v>2252</v>
      </c>
      <c r="AE426" s="45"/>
      <c r="AF426" s="45"/>
    </row>
    <row r="427" spans="1:32" s="112" customFormat="1" ht="130.5" customHeight="1" x14ac:dyDescent="0.3">
      <c r="A427" s="45" t="s">
        <v>736</v>
      </c>
      <c r="B427" s="45" t="s">
        <v>106</v>
      </c>
      <c r="C427" s="33">
        <v>426</v>
      </c>
      <c r="D427" s="45" t="s">
        <v>236</v>
      </c>
      <c r="E427" s="45"/>
      <c r="F427" s="45"/>
      <c r="G427" s="45" t="s">
        <v>867</v>
      </c>
      <c r="H427" s="45" t="s">
        <v>182</v>
      </c>
      <c r="I427" s="45" t="s">
        <v>76</v>
      </c>
      <c r="J427" s="45" t="s">
        <v>42</v>
      </c>
      <c r="K427" s="45">
        <v>3</v>
      </c>
      <c r="L427" s="45" t="s">
        <v>28</v>
      </c>
      <c r="M427" s="45">
        <v>9</v>
      </c>
      <c r="N427" s="45" t="s">
        <v>111</v>
      </c>
      <c r="O427" s="45" t="s">
        <v>707</v>
      </c>
      <c r="P427" s="3" t="s">
        <v>43</v>
      </c>
      <c r="Q427" s="45">
        <v>0</v>
      </c>
      <c r="R427" s="3" t="s">
        <v>31</v>
      </c>
      <c r="S427" s="22">
        <v>0</v>
      </c>
      <c r="T427" s="22">
        <v>80000000</v>
      </c>
      <c r="U427" s="22">
        <f>+T427</f>
        <v>80000000</v>
      </c>
      <c r="V427" s="45" t="s">
        <v>32</v>
      </c>
      <c r="W427" s="51" t="s">
        <v>33</v>
      </c>
      <c r="X427" s="45" t="s">
        <v>246</v>
      </c>
      <c r="Y427" s="66">
        <v>3009133992</v>
      </c>
      <c r="Z427" s="45" t="s">
        <v>247</v>
      </c>
      <c r="AA427" s="45"/>
      <c r="AB427" s="45" t="s">
        <v>106</v>
      </c>
      <c r="AC427" s="45" t="s">
        <v>276</v>
      </c>
      <c r="AD427" s="45" t="s">
        <v>729</v>
      </c>
      <c r="AE427" s="45"/>
      <c r="AF427" s="45"/>
    </row>
    <row r="428" spans="1:32" s="112" customFormat="1" ht="109.5" customHeight="1" x14ac:dyDescent="0.3">
      <c r="A428" s="5" t="s">
        <v>1050</v>
      </c>
      <c r="B428" s="5" t="s">
        <v>48</v>
      </c>
      <c r="C428" s="6">
        <v>427</v>
      </c>
      <c r="D428" s="5" t="s">
        <v>103</v>
      </c>
      <c r="E428" s="5"/>
      <c r="F428" s="5"/>
      <c r="G428" s="5" t="s">
        <v>1051</v>
      </c>
      <c r="H428" s="5" t="s">
        <v>26</v>
      </c>
      <c r="I428" s="5"/>
      <c r="J428" s="5" t="s">
        <v>50</v>
      </c>
      <c r="K428" s="5">
        <v>2</v>
      </c>
      <c r="L428" s="5" t="s">
        <v>144</v>
      </c>
      <c r="M428" s="5">
        <v>4</v>
      </c>
      <c r="N428" s="5" t="s">
        <v>29</v>
      </c>
      <c r="O428" s="5" t="s">
        <v>702</v>
      </c>
      <c r="P428" s="5" t="s">
        <v>30</v>
      </c>
      <c r="Q428" s="5">
        <v>1</v>
      </c>
      <c r="R428" s="5" t="s">
        <v>57</v>
      </c>
      <c r="S428" s="37">
        <v>4500000</v>
      </c>
      <c r="T428" s="37">
        <v>18000000</v>
      </c>
      <c r="U428" s="37">
        <v>18000000</v>
      </c>
      <c r="V428" s="5" t="s">
        <v>32</v>
      </c>
      <c r="W428" s="5" t="s">
        <v>33</v>
      </c>
      <c r="X428" s="5" t="s">
        <v>868</v>
      </c>
      <c r="Y428" s="14">
        <v>3009133992</v>
      </c>
      <c r="Z428" s="18" t="s">
        <v>869</v>
      </c>
      <c r="AA428" s="5"/>
      <c r="AB428" s="5" t="s">
        <v>48</v>
      </c>
      <c r="AC428" s="5" t="s">
        <v>568</v>
      </c>
      <c r="AD428" s="5" t="s">
        <v>1053</v>
      </c>
      <c r="AE428" s="5"/>
      <c r="AF428" s="5"/>
    </row>
    <row r="429" spans="1:32" s="120" customFormat="1" ht="69" x14ac:dyDescent="0.3">
      <c r="A429" s="5" t="s">
        <v>1450</v>
      </c>
      <c r="B429" s="5" t="s">
        <v>106</v>
      </c>
      <c r="C429" s="6">
        <v>428</v>
      </c>
      <c r="D429" s="5" t="s">
        <v>621</v>
      </c>
      <c r="E429" s="5"/>
      <c r="F429" s="5"/>
      <c r="G429" s="5" t="s">
        <v>1537</v>
      </c>
      <c r="H429" s="5" t="s">
        <v>202</v>
      </c>
      <c r="I429" s="5"/>
      <c r="J429" s="5" t="s">
        <v>144</v>
      </c>
      <c r="K429" s="5">
        <v>7</v>
      </c>
      <c r="L429" s="5" t="s">
        <v>28</v>
      </c>
      <c r="M429" s="5">
        <v>6</v>
      </c>
      <c r="N429" s="5" t="s">
        <v>208</v>
      </c>
      <c r="O429" s="5" t="s">
        <v>705</v>
      </c>
      <c r="P429" s="5" t="s">
        <v>43</v>
      </c>
      <c r="Q429" s="5">
        <v>0</v>
      </c>
      <c r="R429" s="5" t="s">
        <v>57</v>
      </c>
      <c r="S429" s="37">
        <v>0</v>
      </c>
      <c r="T429" s="37">
        <v>116750000</v>
      </c>
      <c r="U429" s="37">
        <f>+T429</f>
        <v>116750000</v>
      </c>
      <c r="V429" s="5" t="s">
        <v>32</v>
      </c>
      <c r="W429" s="5" t="s">
        <v>33</v>
      </c>
      <c r="X429" s="5" t="s">
        <v>697</v>
      </c>
      <c r="Y429" s="14">
        <v>3009133993</v>
      </c>
      <c r="Z429" s="18" t="s">
        <v>239</v>
      </c>
      <c r="AA429" s="5"/>
      <c r="AB429" s="5" t="s">
        <v>106</v>
      </c>
      <c r="AC429" s="5" t="s">
        <v>569</v>
      </c>
      <c r="AD429" s="5" t="s">
        <v>2021</v>
      </c>
      <c r="AE429" s="24"/>
      <c r="AF429" s="24"/>
    </row>
    <row r="430" spans="1:32" s="120" customFormat="1" ht="71.25" customHeight="1" x14ac:dyDescent="0.3">
      <c r="A430" s="45" t="s">
        <v>1469</v>
      </c>
      <c r="B430" s="45" t="s">
        <v>106</v>
      </c>
      <c r="C430" s="33">
        <v>429</v>
      </c>
      <c r="D430" s="45">
        <v>80111600</v>
      </c>
      <c r="E430" s="45"/>
      <c r="F430" s="45"/>
      <c r="G430" s="45" t="s">
        <v>1080</v>
      </c>
      <c r="H430" s="45" t="s">
        <v>34</v>
      </c>
      <c r="I430" s="45" t="s">
        <v>41</v>
      </c>
      <c r="J430" s="45" t="s">
        <v>42</v>
      </c>
      <c r="K430" s="45">
        <v>3</v>
      </c>
      <c r="L430" s="45" t="s">
        <v>144</v>
      </c>
      <c r="M430" s="45">
        <v>4</v>
      </c>
      <c r="N430" s="45" t="s">
        <v>29</v>
      </c>
      <c r="O430" s="45" t="s">
        <v>702</v>
      </c>
      <c r="P430" s="45" t="s">
        <v>43</v>
      </c>
      <c r="Q430" s="45">
        <v>0</v>
      </c>
      <c r="R430" s="45" t="s">
        <v>57</v>
      </c>
      <c r="S430" s="22">
        <v>5500000</v>
      </c>
      <c r="T430" s="22">
        <f>+M430*S430</f>
        <v>22000000</v>
      </c>
      <c r="U430" s="22">
        <f>+T430</f>
        <v>22000000</v>
      </c>
      <c r="V430" s="45" t="s">
        <v>32</v>
      </c>
      <c r="W430" s="45" t="s">
        <v>33</v>
      </c>
      <c r="X430" s="45" t="s">
        <v>254</v>
      </c>
      <c r="Y430" s="66">
        <v>3009133992</v>
      </c>
      <c r="Z430" s="51" t="s">
        <v>563</v>
      </c>
      <c r="AA430" s="45"/>
      <c r="AB430" s="45" t="s">
        <v>106</v>
      </c>
      <c r="AC430" s="45" t="s">
        <v>693</v>
      </c>
      <c r="AD430" s="45" t="s">
        <v>1061</v>
      </c>
      <c r="AE430" s="45"/>
      <c r="AF430" s="45"/>
    </row>
    <row r="431" spans="1:32" s="121" customFormat="1" ht="69.75" customHeight="1" x14ac:dyDescent="0.3">
      <c r="A431" s="45" t="s">
        <v>1451</v>
      </c>
      <c r="B431" s="45" t="s">
        <v>96</v>
      </c>
      <c r="C431" s="33">
        <v>430</v>
      </c>
      <c r="D431" s="45" t="s">
        <v>1059</v>
      </c>
      <c r="E431" s="45"/>
      <c r="F431" s="45"/>
      <c r="G431" s="45" t="s">
        <v>1081</v>
      </c>
      <c r="H431" s="45" t="s">
        <v>1060</v>
      </c>
      <c r="I431" s="45" t="s">
        <v>76</v>
      </c>
      <c r="J431" s="45" t="s">
        <v>58</v>
      </c>
      <c r="K431" s="45">
        <v>4</v>
      </c>
      <c r="L431" s="45" t="s">
        <v>28</v>
      </c>
      <c r="M431" s="45">
        <v>7</v>
      </c>
      <c r="N431" s="45" t="s">
        <v>111</v>
      </c>
      <c r="O431" s="45" t="s">
        <v>707</v>
      </c>
      <c r="P431" s="45" t="s">
        <v>43</v>
      </c>
      <c r="Q431" s="45">
        <v>0</v>
      </c>
      <c r="R431" s="45" t="s">
        <v>57</v>
      </c>
      <c r="S431" s="22">
        <v>0</v>
      </c>
      <c r="T431" s="22">
        <v>430000000</v>
      </c>
      <c r="U431" s="22">
        <v>430000000</v>
      </c>
      <c r="V431" s="45" t="s">
        <v>32</v>
      </c>
      <c r="W431" s="3" t="s">
        <v>33</v>
      </c>
      <c r="X431" s="45" t="s">
        <v>149</v>
      </c>
      <c r="Y431" s="66">
        <v>5111150</v>
      </c>
      <c r="Z431" s="51" t="s">
        <v>150</v>
      </c>
      <c r="AA431" s="45"/>
      <c r="AB431" s="45" t="s">
        <v>96</v>
      </c>
      <c r="AC431" s="45" t="s">
        <v>570</v>
      </c>
      <c r="AD431" s="45" t="s">
        <v>1524</v>
      </c>
      <c r="AE431" s="45"/>
      <c r="AF431" s="45"/>
    </row>
    <row r="432" spans="1:32" s="110" customFormat="1" ht="41.4" x14ac:dyDescent="0.3">
      <c r="A432" s="45" t="s">
        <v>1452</v>
      </c>
      <c r="B432" s="45" t="s">
        <v>74</v>
      </c>
      <c r="C432" s="33">
        <v>431</v>
      </c>
      <c r="D432" s="45">
        <v>80161504</v>
      </c>
      <c r="E432" s="45"/>
      <c r="F432" s="45"/>
      <c r="G432" s="45" t="s">
        <v>1082</v>
      </c>
      <c r="H432" s="45" t="s">
        <v>26</v>
      </c>
      <c r="I432" s="45" t="s">
        <v>731</v>
      </c>
      <c r="J432" s="45" t="s">
        <v>42</v>
      </c>
      <c r="K432" s="45">
        <v>3</v>
      </c>
      <c r="L432" s="45" t="s">
        <v>144</v>
      </c>
      <c r="M432" s="45">
        <v>4</v>
      </c>
      <c r="N432" s="45" t="s">
        <v>29</v>
      </c>
      <c r="O432" s="45" t="s">
        <v>702</v>
      </c>
      <c r="P432" s="45" t="s">
        <v>43</v>
      </c>
      <c r="Q432" s="45">
        <v>0</v>
      </c>
      <c r="R432" s="45" t="s">
        <v>31</v>
      </c>
      <c r="S432" s="22">
        <v>6000000</v>
      </c>
      <c r="T432" s="22">
        <v>24000000</v>
      </c>
      <c r="U432" s="22">
        <v>24000000</v>
      </c>
      <c r="V432" s="45" t="s">
        <v>32</v>
      </c>
      <c r="W432" s="45" t="s">
        <v>33</v>
      </c>
      <c r="X432" s="45" t="s">
        <v>560</v>
      </c>
      <c r="Y432" s="66">
        <v>3009133992</v>
      </c>
      <c r="Z432" s="51" t="s">
        <v>277</v>
      </c>
      <c r="AA432" s="45"/>
      <c r="AB432" s="45" t="s">
        <v>74</v>
      </c>
      <c r="AC432" s="45" t="s">
        <v>270</v>
      </c>
      <c r="AD432" s="45" t="s">
        <v>1061</v>
      </c>
      <c r="AE432" s="45"/>
      <c r="AF432" s="45"/>
    </row>
    <row r="433" spans="1:32" s="113" customFormat="1" ht="55.2" x14ac:dyDescent="0.3">
      <c r="A433" s="45" t="s">
        <v>1486</v>
      </c>
      <c r="B433" s="45" t="s">
        <v>37</v>
      </c>
      <c r="C433" s="33">
        <v>432</v>
      </c>
      <c r="D433" s="45" t="s">
        <v>1449</v>
      </c>
      <c r="E433" s="45"/>
      <c r="F433" s="45"/>
      <c r="G433" s="45" t="s">
        <v>1078</v>
      </c>
      <c r="H433" s="45" t="s">
        <v>740</v>
      </c>
      <c r="I433" s="45" t="s">
        <v>41</v>
      </c>
      <c r="J433" s="45" t="s">
        <v>42</v>
      </c>
      <c r="K433" s="45">
        <v>3</v>
      </c>
      <c r="L433" s="45" t="s">
        <v>28</v>
      </c>
      <c r="M433" s="45">
        <v>10</v>
      </c>
      <c r="N433" s="45" t="s">
        <v>29</v>
      </c>
      <c r="O433" s="45" t="s">
        <v>702</v>
      </c>
      <c r="P433" s="45" t="s">
        <v>30</v>
      </c>
      <c r="Q433" s="45">
        <v>1</v>
      </c>
      <c r="R433" s="45" t="s">
        <v>57</v>
      </c>
      <c r="S433" s="22">
        <v>2500000</v>
      </c>
      <c r="T433" s="22">
        <v>25000000</v>
      </c>
      <c r="U433" s="22">
        <v>25000000</v>
      </c>
      <c r="V433" s="45" t="s">
        <v>32</v>
      </c>
      <c r="W433" s="3" t="s">
        <v>33</v>
      </c>
      <c r="X433" s="45" t="s">
        <v>38</v>
      </c>
      <c r="Y433" s="66">
        <v>3009133992</v>
      </c>
      <c r="Z433" s="51" t="s">
        <v>259</v>
      </c>
      <c r="AA433" s="45"/>
      <c r="AB433" s="45" t="s">
        <v>37</v>
      </c>
      <c r="AC433" s="45" t="s">
        <v>570</v>
      </c>
      <c r="AD433" s="45" t="s">
        <v>1061</v>
      </c>
      <c r="AE433" s="45"/>
      <c r="AF433" s="45"/>
    </row>
    <row r="434" spans="1:32" s="113" customFormat="1" ht="55.2" x14ac:dyDescent="0.3">
      <c r="A434" s="45" t="s">
        <v>1487</v>
      </c>
      <c r="B434" s="45" t="s">
        <v>37</v>
      </c>
      <c r="C434" s="33">
        <v>433</v>
      </c>
      <c r="D434" s="45" t="s">
        <v>1449</v>
      </c>
      <c r="E434" s="45"/>
      <c r="F434" s="45"/>
      <c r="G434" s="45" t="s">
        <v>1079</v>
      </c>
      <c r="H434" s="45" t="s">
        <v>740</v>
      </c>
      <c r="I434" s="45" t="s">
        <v>41</v>
      </c>
      <c r="J434" s="45" t="s">
        <v>53</v>
      </c>
      <c r="K434" s="45">
        <v>5</v>
      </c>
      <c r="L434" s="45" t="s">
        <v>28</v>
      </c>
      <c r="M434" s="45">
        <v>7.5</v>
      </c>
      <c r="N434" s="45" t="s">
        <v>29</v>
      </c>
      <c r="O434" s="45" t="s">
        <v>702</v>
      </c>
      <c r="P434" s="45" t="s">
        <v>30</v>
      </c>
      <c r="Q434" s="45">
        <v>1</v>
      </c>
      <c r="R434" s="45" t="s">
        <v>57</v>
      </c>
      <c r="S434" s="22">
        <v>2500000</v>
      </c>
      <c r="T434" s="22">
        <f>+M434*S434</f>
        <v>18750000</v>
      </c>
      <c r="U434" s="22">
        <f>+T434</f>
        <v>18750000</v>
      </c>
      <c r="V434" s="45" t="s">
        <v>32</v>
      </c>
      <c r="W434" s="3" t="s">
        <v>33</v>
      </c>
      <c r="X434" s="45" t="s">
        <v>38</v>
      </c>
      <c r="Y434" s="66">
        <v>3009133992</v>
      </c>
      <c r="Z434" s="51" t="s">
        <v>259</v>
      </c>
      <c r="AA434" s="45"/>
      <c r="AB434" s="45" t="s">
        <v>37</v>
      </c>
      <c r="AC434" s="45" t="s">
        <v>570</v>
      </c>
      <c r="AD434" s="45" t="s">
        <v>1494</v>
      </c>
      <c r="AE434" s="45"/>
      <c r="AF434" s="45"/>
    </row>
    <row r="435" spans="1:32" s="113" customFormat="1" ht="69" x14ac:dyDescent="0.3">
      <c r="A435" s="45" t="s">
        <v>1488</v>
      </c>
      <c r="B435" s="45" t="s">
        <v>37</v>
      </c>
      <c r="C435" s="33">
        <v>434</v>
      </c>
      <c r="D435" s="45" t="s">
        <v>1449</v>
      </c>
      <c r="E435" s="45"/>
      <c r="F435" s="45"/>
      <c r="G435" s="45" t="s">
        <v>1083</v>
      </c>
      <c r="H435" s="45" t="s">
        <v>740</v>
      </c>
      <c r="I435" s="45" t="s">
        <v>1835</v>
      </c>
      <c r="J435" s="45" t="s">
        <v>60</v>
      </c>
      <c r="K435" s="45">
        <v>6</v>
      </c>
      <c r="L435" s="45" t="s">
        <v>28</v>
      </c>
      <c r="M435" s="45">
        <v>6.5</v>
      </c>
      <c r="N435" s="45" t="s">
        <v>29</v>
      </c>
      <c r="O435" s="45" t="s">
        <v>702</v>
      </c>
      <c r="P435" s="45" t="s">
        <v>30</v>
      </c>
      <c r="Q435" s="45">
        <v>1</v>
      </c>
      <c r="R435" s="45" t="s">
        <v>57</v>
      </c>
      <c r="S435" s="22">
        <v>2500000</v>
      </c>
      <c r="T435" s="22">
        <f>+M435*S435</f>
        <v>16250000</v>
      </c>
      <c r="U435" s="22">
        <f>+T435</f>
        <v>16250000</v>
      </c>
      <c r="V435" s="45" t="s">
        <v>32</v>
      </c>
      <c r="W435" s="3" t="s">
        <v>33</v>
      </c>
      <c r="X435" s="45" t="s">
        <v>38</v>
      </c>
      <c r="Y435" s="66">
        <v>3009133992</v>
      </c>
      <c r="Z435" s="51" t="s">
        <v>259</v>
      </c>
      <c r="AA435" s="45"/>
      <c r="AB435" s="45" t="s">
        <v>37</v>
      </c>
      <c r="AC435" s="45" t="s">
        <v>570</v>
      </c>
      <c r="AD435" s="45" t="s">
        <v>1822</v>
      </c>
      <c r="AE435" s="45"/>
      <c r="AF435" s="45"/>
    </row>
    <row r="436" spans="1:32" s="113" customFormat="1" ht="41.4" x14ac:dyDescent="0.3">
      <c r="A436" s="45" t="s">
        <v>1470</v>
      </c>
      <c r="B436" s="45" t="s">
        <v>106</v>
      </c>
      <c r="C436" s="33">
        <v>435</v>
      </c>
      <c r="D436" s="45" t="s">
        <v>237</v>
      </c>
      <c r="E436" s="45"/>
      <c r="F436" s="45"/>
      <c r="G436" s="45" t="s">
        <v>1471</v>
      </c>
      <c r="H436" s="45" t="s">
        <v>185</v>
      </c>
      <c r="I436" s="45" t="s">
        <v>76</v>
      </c>
      <c r="J436" s="45" t="s">
        <v>58</v>
      </c>
      <c r="K436" s="45">
        <v>4</v>
      </c>
      <c r="L436" s="45" t="s">
        <v>61</v>
      </c>
      <c r="M436" s="45">
        <v>8</v>
      </c>
      <c r="N436" s="45" t="s">
        <v>241</v>
      </c>
      <c r="O436" s="45" t="s">
        <v>704</v>
      </c>
      <c r="P436" s="45" t="s">
        <v>43</v>
      </c>
      <c r="Q436" s="45">
        <v>0</v>
      </c>
      <c r="R436" s="45" t="s">
        <v>31</v>
      </c>
      <c r="S436" s="22"/>
      <c r="T436" s="22">
        <v>39315000</v>
      </c>
      <c r="U436" s="22">
        <v>39315000</v>
      </c>
      <c r="V436" s="45" t="s">
        <v>32</v>
      </c>
      <c r="W436" s="45" t="s">
        <v>33</v>
      </c>
      <c r="X436" s="45" t="s">
        <v>637</v>
      </c>
      <c r="Y436" s="45">
        <v>3009133992</v>
      </c>
      <c r="Z436" s="51" t="s">
        <v>698</v>
      </c>
      <c r="AA436" s="45"/>
      <c r="AB436" s="45" t="s">
        <v>106</v>
      </c>
      <c r="AC436" s="45" t="s">
        <v>272</v>
      </c>
      <c r="AD436" s="45" t="s">
        <v>1440</v>
      </c>
      <c r="AE436" s="64"/>
      <c r="AF436" s="64"/>
    </row>
    <row r="437" spans="1:32" s="113" customFormat="1" ht="189" customHeight="1" x14ac:dyDescent="0.3">
      <c r="A437" s="45" t="s">
        <v>1472</v>
      </c>
      <c r="B437" s="45" t="s">
        <v>96</v>
      </c>
      <c r="C437" s="33">
        <v>436</v>
      </c>
      <c r="D437" s="45" t="s">
        <v>107</v>
      </c>
      <c r="E437" s="45"/>
      <c r="F437" s="64"/>
      <c r="G437" s="45" t="s">
        <v>1473</v>
      </c>
      <c r="H437" s="45" t="s">
        <v>26</v>
      </c>
      <c r="I437" s="45" t="s">
        <v>1445</v>
      </c>
      <c r="J437" s="45" t="s">
        <v>42</v>
      </c>
      <c r="K437" s="45">
        <v>3</v>
      </c>
      <c r="L437" s="45" t="s">
        <v>28</v>
      </c>
      <c r="M437" s="45">
        <v>9</v>
      </c>
      <c r="N437" s="45" t="s">
        <v>29</v>
      </c>
      <c r="O437" s="45" t="s">
        <v>702</v>
      </c>
      <c r="P437" s="45" t="s">
        <v>43</v>
      </c>
      <c r="Q437" s="45">
        <v>0</v>
      </c>
      <c r="R437" s="45" t="s">
        <v>57</v>
      </c>
      <c r="S437" s="22">
        <v>9500000</v>
      </c>
      <c r="T437" s="22">
        <f>+M437*S437</f>
        <v>85500000</v>
      </c>
      <c r="U437" s="22">
        <f>+T437</f>
        <v>85500000</v>
      </c>
      <c r="V437" s="45" t="s">
        <v>32</v>
      </c>
      <c r="W437" s="3" t="s">
        <v>33</v>
      </c>
      <c r="X437" s="45" t="s">
        <v>97</v>
      </c>
      <c r="Y437" s="45">
        <v>3009133992</v>
      </c>
      <c r="Z437" s="51" t="s">
        <v>98</v>
      </c>
      <c r="AA437" s="45"/>
      <c r="AB437" s="45" t="s">
        <v>96</v>
      </c>
      <c r="AC437" s="45" t="s">
        <v>570</v>
      </c>
      <c r="AD437" s="45" t="s">
        <v>1440</v>
      </c>
      <c r="AE437" s="64"/>
      <c r="AF437" s="64"/>
    </row>
    <row r="438" spans="1:32" s="112" customFormat="1" ht="69" x14ac:dyDescent="0.3">
      <c r="A438" s="45" t="s">
        <v>1485</v>
      </c>
      <c r="B438" s="45" t="s">
        <v>63</v>
      </c>
      <c r="C438" s="33">
        <v>437</v>
      </c>
      <c r="D438" s="45" t="s">
        <v>609</v>
      </c>
      <c r="E438" s="45"/>
      <c r="F438" s="45"/>
      <c r="G438" s="45" t="s">
        <v>1474</v>
      </c>
      <c r="H438" s="45" t="s">
        <v>667</v>
      </c>
      <c r="I438" s="45" t="s">
        <v>1461</v>
      </c>
      <c r="J438" s="45" t="s">
        <v>58</v>
      </c>
      <c r="K438" s="45">
        <v>4</v>
      </c>
      <c r="L438" s="45" t="s">
        <v>28</v>
      </c>
      <c r="M438" s="45">
        <v>8.5</v>
      </c>
      <c r="N438" s="45" t="s">
        <v>29</v>
      </c>
      <c r="O438" s="45" t="s">
        <v>702</v>
      </c>
      <c r="P438" s="45" t="s">
        <v>30</v>
      </c>
      <c r="Q438" s="45">
        <v>1</v>
      </c>
      <c r="R438" s="45" t="s">
        <v>57</v>
      </c>
      <c r="S438" s="22">
        <v>12000000</v>
      </c>
      <c r="T438" s="22">
        <f>S438*M438</f>
        <v>102000000</v>
      </c>
      <c r="U438" s="22">
        <f>T438</f>
        <v>102000000</v>
      </c>
      <c r="V438" s="45" t="s">
        <v>32</v>
      </c>
      <c r="W438" s="45" t="s">
        <v>33</v>
      </c>
      <c r="X438" s="45" t="s">
        <v>156</v>
      </c>
      <c r="Y438" s="45">
        <v>3106946330</v>
      </c>
      <c r="Z438" s="45" t="s">
        <v>157</v>
      </c>
      <c r="AA438" s="45"/>
      <c r="AB438" s="45" t="s">
        <v>130</v>
      </c>
      <c r="AC438" s="51" t="s">
        <v>603</v>
      </c>
      <c r="AD438" s="45" t="s">
        <v>1440</v>
      </c>
      <c r="AE438" s="45"/>
      <c r="AF438" s="45"/>
    </row>
    <row r="439" spans="1:32" s="112" customFormat="1" ht="96.6" x14ac:dyDescent="0.3">
      <c r="A439" s="5" t="s">
        <v>1489</v>
      </c>
      <c r="B439" s="5" t="s">
        <v>37</v>
      </c>
      <c r="C439" s="6">
        <v>438</v>
      </c>
      <c r="D439" s="5" t="s">
        <v>1449</v>
      </c>
      <c r="E439" s="5"/>
      <c r="F439" s="24"/>
      <c r="G439" s="5" t="s">
        <v>1475</v>
      </c>
      <c r="H439" s="5" t="s">
        <v>1464</v>
      </c>
      <c r="I439" s="5" t="s">
        <v>41</v>
      </c>
      <c r="J439" s="5" t="s">
        <v>36</v>
      </c>
      <c r="K439" s="5">
        <v>8</v>
      </c>
      <c r="L439" s="5" t="s">
        <v>62</v>
      </c>
      <c r="M439" s="5">
        <v>3</v>
      </c>
      <c r="N439" s="5" t="s">
        <v>216</v>
      </c>
      <c r="O439" s="5" t="s">
        <v>702</v>
      </c>
      <c r="P439" s="5" t="s">
        <v>30</v>
      </c>
      <c r="Q439" s="5">
        <v>1</v>
      </c>
      <c r="R439" s="5" t="s">
        <v>57</v>
      </c>
      <c r="S439" s="37"/>
      <c r="T439" s="37">
        <v>2410000000</v>
      </c>
      <c r="U439" s="37">
        <f>+T439</f>
        <v>2410000000</v>
      </c>
      <c r="V439" s="5" t="s">
        <v>32</v>
      </c>
      <c r="W439" s="46" t="s">
        <v>33</v>
      </c>
      <c r="X439" s="46" t="s">
        <v>2112</v>
      </c>
      <c r="Y439" s="5">
        <v>3185144947</v>
      </c>
      <c r="Z439" s="47" t="s">
        <v>1102</v>
      </c>
      <c r="AA439" s="5"/>
      <c r="AB439" s="5" t="s">
        <v>37</v>
      </c>
      <c r="AC439" s="5" t="s">
        <v>570</v>
      </c>
      <c r="AD439" s="5" t="s">
        <v>2182</v>
      </c>
      <c r="AE439" s="5"/>
      <c r="AF439" s="24"/>
    </row>
    <row r="440" spans="1:32" s="112" customFormat="1" ht="248.4" x14ac:dyDescent="0.3">
      <c r="A440" s="45" t="s">
        <v>1714</v>
      </c>
      <c r="B440" s="45" t="s">
        <v>96</v>
      </c>
      <c r="C440" s="33">
        <v>439</v>
      </c>
      <c r="D440" s="96" t="s">
        <v>738</v>
      </c>
      <c r="E440" s="96"/>
      <c r="F440" s="98"/>
      <c r="G440" s="96" t="s">
        <v>2406</v>
      </c>
      <c r="H440" s="96" t="s">
        <v>2135</v>
      </c>
      <c r="I440" s="96" t="s">
        <v>2111</v>
      </c>
      <c r="J440" s="96" t="s">
        <v>82</v>
      </c>
      <c r="K440" s="96">
        <v>10</v>
      </c>
      <c r="L440" s="96" t="s">
        <v>28</v>
      </c>
      <c r="M440" s="96">
        <v>3</v>
      </c>
      <c r="N440" s="96" t="s">
        <v>29</v>
      </c>
      <c r="O440" s="96" t="s">
        <v>702</v>
      </c>
      <c r="P440" s="96" t="s">
        <v>310</v>
      </c>
      <c r="Q440" s="96">
        <v>1</v>
      </c>
      <c r="R440" s="96" t="s">
        <v>57</v>
      </c>
      <c r="S440" s="22"/>
      <c r="T440" s="48">
        <v>514080000</v>
      </c>
      <c r="U440" s="22">
        <f>+T440</f>
        <v>514080000</v>
      </c>
      <c r="V440" s="96" t="s">
        <v>44</v>
      </c>
      <c r="W440" s="99" t="s">
        <v>151</v>
      </c>
      <c r="X440" s="99" t="s">
        <v>2268</v>
      </c>
      <c r="Y440" s="97">
        <v>3009133992</v>
      </c>
      <c r="Z440" s="54" t="s">
        <v>2269</v>
      </c>
      <c r="AA440" s="96"/>
      <c r="AB440" s="96" t="s">
        <v>37</v>
      </c>
      <c r="AC440" s="96" t="s">
        <v>570</v>
      </c>
      <c r="AD440" s="96" t="s">
        <v>2390</v>
      </c>
      <c r="AE440" s="96"/>
      <c r="AF440" s="96"/>
    </row>
    <row r="441" spans="1:32" s="112" customFormat="1" ht="96.6" x14ac:dyDescent="0.3">
      <c r="A441" s="5" t="s">
        <v>1490</v>
      </c>
      <c r="B441" s="5" t="s">
        <v>37</v>
      </c>
      <c r="C441" s="6">
        <v>440</v>
      </c>
      <c r="D441" s="5" t="s">
        <v>1465</v>
      </c>
      <c r="E441" s="5"/>
      <c r="F441" s="24"/>
      <c r="G441" s="5" t="s">
        <v>1836</v>
      </c>
      <c r="H441" s="5" t="s">
        <v>1464</v>
      </c>
      <c r="I441" s="5" t="s">
        <v>41</v>
      </c>
      <c r="J441" s="5" t="s">
        <v>36</v>
      </c>
      <c r="K441" s="5">
        <v>8</v>
      </c>
      <c r="L441" s="5" t="s">
        <v>36</v>
      </c>
      <c r="M441" s="5">
        <v>1</v>
      </c>
      <c r="N441" s="5" t="s">
        <v>241</v>
      </c>
      <c r="O441" s="5" t="s">
        <v>702</v>
      </c>
      <c r="P441" s="5" t="s">
        <v>30</v>
      </c>
      <c r="Q441" s="5">
        <v>1</v>
      </c>
      <c r="R441" s="5" t="s">
        <v>31</v>
      </c>
      <c r="S441" s="37">
        <v>30000000</v>
      </c>
      <c r="T441" s="37">
        <v>30000000</v>
      </c>
      <c r="U441" s="37">
        <v>30000000</v>
      </c>
      <c r="V441" s="5" t="s">
        <v>32</v>
      </c>
      <c r="W441" s="46" t="s">
        <v>33</v>
      </c>
      <c r="X441" s="46" t="s">
        <v>2112</v>
      </c>
      <c r="Y441" s="5">
        <v>3185144947</v>
      </c>
      <c r="Z441" s="47" t="s">
        <v>1102</v>
      </c>
      <c r="AA441" s="5"/>
      <c r="AB441" s="5" t="s">
        <v>37</v>
      </c>
      <c r="AC441" s="5" t="s">
        <v>203</v>
      </c>
      <c r="AD441" s="5" t="s">
        <v>2113</v>
      </c>
      <c r="AE441" s="5"/>
      <c r="AF441" s="24"/>
    </row>
    <row r="442" spans="1:32" s="112" customFormat="1" ht="276" x14ac:dyDescent="0.3">
      <c r="A442" s="45" t="s">
        <v>1554</v>
      </c>
      <c r="B442" s="45" t="s">
        <v>96</v>
      </c>
      <c r="C442" s="33">
        <v>441</v>
      </c>
      <c r="D442" s="45" t="s">
        <v>1510</v>
      </c>
      <c r="E442" s="45"/>
      <c r="F442" s="45"/>
      <c r="G442" s="45" t="s">
        <v>2283</v>
      </c>
      <c r="H442" s="45" t="s">
        <v>2135</v>
      </c>
      <c r="I442" s="45"/>
      <c r="J442" s="45" t="s">
        <v>82</v>
      </c>
      <c r="K442" s="45">
        <v>10</v>
      </c>
      <c r="L442" s="45" t="s">
        <v>28</v>
      </c>
      <c r="M442" s="45">
        <v>2</v>
      </c>
      <c r="N442" s="45" t="s">
        <v>2284</v>
      </c>
      <c r="O442" s="45" t="s">
        <v>704</v>
      </c>
      <c r="P442" s="45" t="s">
        <v>43</v>
      </c>
      <c r="Q442" s="45">
        <v>0</v>
      </c>
      <c r="R442" s="45" t="s">
        <v>57</v>
      </c>
      <c r="S442" s="22">
        <v>0</v>
      </c>
      <c r="T442" s="48">
        <v>64000000</v>
      </c>
      <c r="U442" s="48">
        <f>+T442</f>
        <v>64000000</v>
      </c>
      <c r="V442" s="45" t="s">
        <v>32</v>
      </c>
      <c r="W442" s="3" t="s">
        <v>33</v>
      </c>
      <c r="X442" s="45" t="s">
        <v>688</v>
      </c>
      <c r="Y442" s="66">
        <v>3009133992</v>
      </c>
      <c r="Z442" s="45" t="s">
        <v>1511</v>
      </c>
      <c r="AA442" s="45"/>
      <c r="AB442" s="45" t="s">
        <v>96</v>
      </c>
      <c r="AC442" s="45" t="s">
        <v>570</v>
      </c>
      <c r="AD442" s="45" t="s">
        <v>2285</v>
      </c>
      <c r="AE442" s="45"/>
      <c r="AF442" s="45"/>
    </row>
    <row r="443" spans="1:32" s="112" customFormat="1" ht="96.6" x14ac:dyDescent="0.3">
      <c r="A443" s="45" t="s">
        <v>1545</v>
      </c>
      <c r="B443" s="45" t="s">
        <v>172</v>
      </c>
      <c r="C443" s="33">
        <v>442</v>
      </c>
      <c r="D443" s="45">
        <v>80161500</v>
      </c>
      <c r="E443" s="45"/>
      <c r="F443" s="64"/>
      <c r="G443" s="45" t="s">
        <v>1797</v>
      </c>
      <c r="H443" s="45" t="s">
        <v>1795</v>
      </c>
      <c r="I443" s="3" t="s">
        <v>1796</v>
      </c>
      <c r="J443" s="67" t="s">
        <v>144</v>
      </c>
      <c r="K443" s="45">
        <v>7</v>
      </c>
      <c r="L443" s="3" t="s">
        <v>62</v>
      </c>
      <c r="M443" s="45">
        <v>5.9</v>
      </c>
      <c r="N443" s="45" t="s">
        <v>29</v>
      </c>
      <c r="O443" s="45" t="s">
        <v>702</v>
      </c>
      <c r="P443" s="45" t="s">
        <v>30</v>
      </c>
      <c r="Q443" s="45">
        <v>1</v>
      </c>
      <c r="R443" s="45" t="s">
        <v>57</v>
      </c>
      <c r="S443" s="22">
        <v>12000000</v>
      </c>
      <c r="T443" s="22">
        <v>84000000</v>
      </c>
      <c r="U443" s="22">
        <f>+T443</f>
        <v>84000000</v>
      </c>
      <c r="V443" s="45" t="s">
        <v>32</v>
      </c>
      <c r="W443" s="45" t="s">
        <v>33</v>
      </c>
      <c r="X443" s="45" t="s">
        <v>1261</v>
      </c>
      <c r="Y443" s="66">
        <v>3009133992</v>
      </c>
      <c r="Z443" s="51" t="s">
        <v>1262</v>
      </c>
      <c r="AA443" s="45"/>
      <c r="AB443" s="45" t="s">
        <v>172</v>
      </c>
      <c r="AC443" s="45" t="s">
        <v>266</v>
      </c>
      <c r="AD443" s="45" t="s">
        <v>1957</v>
      </c>
      <c r="AE443" s="64"/>
      <c r="AF443" s="64"/>
    </row>
    <row r="444" spans="1:32" s="112" customFormat="1" ht="69" x14ac:dyDescent="0.3">
      <c r="A444" s="45" t="s">
        <v>1546</v>
      </c>
      <c r="B444" s="45" t="s">
        <v>172</v>
      </c>
      <c r="C444" s="33">
        <v>443</v>
      </c>
      <c r="D444" s="45">
        <v>80161500</v>
      </c>
      <c r="E444" s="45"/>
      <c r="F444" s="64"/>
      <c r="G444" s="45" t="s">
        <v>1673</v>
      </c>
      <c r="H444" s="45" t="s">
        <v>26</v>
      </c>
      <c r="I444" s="45" t="s">
        <v>41</v>
      </c>
      <c r="J444" s="45" t="s">
        <v>58</v>
      </c>
      <c r="K444" s="45">
        <v>4</v>
      </c>
      <c r="L444" s="45" t="s">
        <v>28</v>
      </c>
      <c r="M444" s="45">
        <v>8</v>
      </c>
      <c r="N444" s="45" t="s">
        <v>29</v>
      </c>
      <c r="O444" s="45" t="s">
        <v>702</v>
      </c>
      <c r="P444" s="45" t="s">
        <v>43</v>
      </c>
      <c r="Q444" s="45">
        <v>0</v>
      </c>
      <c r="R444" s="45" t="s">
        <v>57</v>
      </c>
      <c r="S444" s="22">
        <v>12000000</v>
      </c>
      <c r="T444" s="22">
        <v>94400000</v>
      </c>
      <c r="U444" s="22">
        <v>94400000</v>
      </c>
      <c r="V444" s="45" t="s">
        <v>32</v>
      </c>
      <c r="W444" s="45" t="s">
        <v>33</v>
      </c>
      <c r="X444" s="45" t="s">
        <v>572</v>
      </c>
      <c r="Y444" s="66">
        <v>3009133992</v>
      </c>
      <c r="Z444" s="51" t="s">
        <v>573</v>
      </c>
      <c r="AA444" s="45"/>
      <c r="AB444" s="45" t="s">
        <v>172</v>
      </c>
      <c r="AC444" s="45" t="s">
        <v>266</v>
      </c>
      <c r="AD444" s="45" t="s">
        <v>1608</v>
      </c>
      <c r="AE444" s="64"/>
      <c r="AF444" s="64"/>
    </row>
    <row r="445" spans="1:32" s="112" customFormat="1" ht="69" x14ac:dyDescent="0.3">
      <c r="A445" s="45" t="s">
        <v>1547</v>
      </c>
      <c r="B445" s="45" t="s">
        <v>172</v>
      </c>
      <c r="C445" s="33">
        <v>444</v>
      </c>
      <c r="D445" s="45">
        <v>80161500</v>
      </c>
      <c r="E445" s="45"/>
      <c r="F445" s="64"/>
      <c r="G445" s="45" t="s">
        <v>1798</v>
      </c>
      <c r="H445" s="45" t="s">
        <v>1795</v>
      </c>
      <c r="I445" s="3" t="s">
        <v>1799</v>
      </c>
      <c r="J445" s="67" t="s">
        <v>144</v>
      </c>
      <c r="K445" s="45">
        <v>7</v>
      </c>
      <c r="L445" s="3" t="s">
        <v>28</v>
      </c>
      <c r="M445" s="45">
        <v>5.9</v>
      </c>
      <c r="N445" s="45" t="s">
        <v>29</v>
      </c>
      <c r="O445" s="45" t="s">
        <v>702</v>
      </c>
      <c r="P445" s="45" t="s">
        <v>30</v>
      </c>
      <c r="Q445" s="45">
        <v>1</v>
      </c>
      <c r="R445" s="45" t="s">
        <v>57</v>
      </c>
      <c r="S445" s="22">
        <v>12000000</v>
      </c>
      <c r="T445" s="22">
        <v>84000000</v>
      </c>
      <c r="U445" s="22">
        <f>+T445</f>
        <v>84000000</v>
      </c>
      <c r="V445" s="45" t="s">
        <v>32</v>
      </c>
      <c r="W445" s="45" t="s">
        <v>33</v>
      </c>
      <c r="X445" s="45" t="s">
        <v>572</v>
      </c>
      <c r="Y445" s="66">
        <v>3009133992</v>
      </c>
      <c r="Z445" s="51" t="s">
        <v>573</v>
      </c>
      <c r="AA445" s="45"/>
      <c r="AB445" s="45" t="s">
        <v>172</v>
      </c>
      <c r="AC445" s="45" t="s">
        <v>266</v>
      </c>
      <c r="AD445" s="45" t="s">
        <v>1827</v>
      </c>
      <c r="AE445" s="64"/>
      <c r="AF445" s="64"/>
    </row>
    <row r="446" spans="1:32" s="112" customFormat="1" ht="69" x14ac:dyDescent="0.3">
      <c r="A446" s="45" t="s">
        <v>1548</v>
      </c>
      <c r="B446" s="45" t="s">
        <v>172</v>
      </c>
      <c r="C446" s="33">
        <v>445</v>
      </c>
      <c r="D446" s="45">
        <v>80161500</v>
      </c>
      <c r="E446" s="45"/>
      <c r="F446" s="64"/>
      <c r="G446" s="45" t="s">
        <v>1800</v>
      </c>
      <c r="H446" s="45" t="s">
        <v>1795</v>
      </c>
      <c r="I446" s="45" t="s">
        <v>1801</v>
      </c>
      <c r="J446" s="45" t="s">
        <v>60</v>
      </c>
      <c r="K446" s="45">
        <v>6</v>
      </c>
      <c r="L446" s="3" t="s">
        <v>62</v>
      </c>
      <c r="M446" s="45">
        <v>6.5</v>
      </c>
      <c r="N446" s="45" t="s">
        <v>29</v>
      </c>
      <c r="O446" s="45" t="s">
        <v>702</v>
      </c>
      <c r="P446" s="45" t="s">
        <v>30</v>
      </c>
      <c r="Q446" s="45">
        <v>1</v>
      </c>
      <c r="R446" s="45" t="s">
        <v>57</v>
      </c>
      <c r="S446" s="22">
        <v>12000000</v>
      </c>
      <c r="T446" s="22">
        <v>77000000</v>
      </c>
      <c r="U446" s="22">
        <f>+T446</f>
        <v>77000000</v>
      </c>
      <c r="V446" s="45" t="s">
        <v>32</v>
      </c>
      <c r="W446" s="45" t="s">
        <v>33</v>
      </c>
      <c r="X446" s="45" t="s">
        <v>1261</v>
      </c>
      <c r="Y446" s="66">
        <v>3009133992</v>
      </c>
      <c r="Z446" s="51" t="s">
        <v>1262</v>
      </c>
      <c r="AA446" s="45"/>
      <c r="AB446" s="45" t="s">
        <v>172</v>
      </c>
      <c r="AC446" s="45" t="s">
        <v>266</v>
      </c>
      <c r="AD446" s="45" t="s">
        <v>1827</v>
      </c>
      <c r="AE446" s="64"/>
      <c r="AF446" s="64"/>
    </row>
    <row r="447" spans="1:32" s="112" customFormat="1" ht="69" x14ac:dyDescent="0.3">
      <c r="A447" s="45" t="s">
        <v>1549</v>
      </c>
      <c r="B447" s="45" t="s">
        <v>172</v>
      </c>
      <c r="C447" s="33">
        <v>446</v>
      </c>
      <c r="D447" s="45">
        <v>80161500</v>
      </c>
      <c r="E447" s="45"/>
      <c r="F447" s="64"/>
      <c r="G447" s="45" t="s">
        <v>1809</v>
      </c>
      <c r="H447" s="45" t="s">
        <v>1795</v>
      </c>
      <c r="I447" s="45" t="s">
        <v>1802</v>
      </c>
      <c r="J447" s="45" t="s">
        <v>60</v>
      </c>
      <c r="K447" s="45">
        <v>6</v>
      </c>
      <c r="L447" s="3" t="s">
        <v>62</v>
      </c>
      <c r="M447" s="45">
        <v>7</v>
      </c>
      <c r="N447" s="45" t="s">
        <v>29</v>
      </c>
      <c r="O447" s="45" t="s">
        <v>702</v>
      </c>
      <c r="P447" s="45" t="s">
        <v>30</v>
      </c>
      <c r="Q447" s="45">
        <v>1</v>
      </c>
      <c r="R447" s="45" t="s">
        <v>57</v>
      </c>
      <c r="S447" s="22">
        <v>11000000</v>
      </c>
      <c r="T447" s="22">
        <f>+M447*S447</f>
        <v>77000000</v>
      </c>
      <c r="U447" s="22">
        <f>+T447</f>
        <v>77000000</v>
      </c>
      <c r="V447" s="45" t="s">
        <v>32</v>
      </c>
      <c r="W447" s="45" t="s">
        <v>33</v>
      </c>
      <c r="X447" s="45" t="s">
        <v>1261</v>
      </c>
      <c r="Y447" s="66">
        <v>3009133992</v>
      </c>
      <c r="Z447" s="51" t="s">
        <v>1262</v>
      </c>
      <c r="AA447" s="45"/>
      <c r="AB447" s="45" t="s">
        <v>172</v>
      </c>
      <c r="AC447" s="45" t="s">
        <v>266</v>
      </c>
      <c r="AD447" s="45" t="s">
        <v>1827</v>
      </c>
      <c r="AE447" s="64"/>
      <c r="AF447" s="64"/>
    </row>
    <row r="448" spans="1:32" s="112" customFormat="1" ht="41.4" x14ac:dyDescent="0.3">
      <c r="A448" s="5" t="s">
        <v>1550</v>
      </c>
      <c r="B448" s="5" t="s">
        <v>172</v>
      </c>
      <c r="C448" s="6">
        <v>447</v>
      </c>
      <c r="D448" s="5">
        <v>80161500</v>
      </c>
      <c r="E448" s="5"/>
      <c r="F448" s="24"/>
      <c r="G448" s="5" t="s">
        <v>1536</v>
      </c>
      <c r="H448" s="5" t="s">
        <v>34</v>
      </c>
      <c r="I448" s="5" t="s">
        <v>41</v>
      </c>
      <c r="J448" s="5" t="s">
        <v>53</v>
      </c>
      <c r="K448" s="5">
        <v>5</v>
      </c>
      <c r="L448" s="5" t="s">
        <v>28</v>
      </c>
      <c r="M448" s="5">
        <v>7.5</v>
      </c>
      <c r="N448" s="5" t="s">
        <v>29</v>
      </c>
      <c r="O448" s="5" t="s">
        <v>702</v>
      </c>
      <c r="P448" s="5" t="s">
        <v>43</v>
      </c>
      <c r="Q448" s="5">
        <v>0</v>
      </c>
      <c r="R448" s="5" t="s">
        <v>57</v>
      </c>
      <c r="S448" s="37">
        <v>6000000</v>
      </c>
      <c r="T448" s="37">
        <f>+M448*S448</f>
        <v>45000000</v>
      </c>
      <c r="U448" s="37">
        <f>+T448</f>
        <v>45000000</v>
      </c>
      <c r="V448" s="5" t="s">
        <v>32</v>
      </c>
      <c r="W448" s="5" t="s">
        <v>33</v>
      </c>
      <c r="X448" s="5" t="s">
        <v>572</v>
      </c>
      <c r="Y448" s="14">
        <v>3009133992</v>
      </c>
      <c r="Z448" s="18" t="s">
        <v>573</v>
      </c>
      <c r="AA448" s="5"/>
      <c r="AB448" s="5" t="s">
        <v>172</v>
      </c>
      <c r="AC448" s="5" t="s">
        <v>266</v>
      </c>
      <c r="AD448" s="5" t="s">
        <v>1826</v>
      </c>
      <c r="AE448" s="24"/>
      <c r="AF448" s="24"/>
    </row>
    <row r="449" spans="1:34" s="112" customFormat="1" ht="153" customHeight="1" x14ac:dyDescent="0.3">
      <c r="A449" s="45" t="s">
        <v>1551</v>
      </c>
      <c r="B449" s="45" t="s">
        <v>172</v>
      </c>
      <c r="C449" s="33">
        <v>448</v>
      </c>
      <c r="D449" s="45">
        <v>80161500</v>
      </c>
      <c r="E449" s="45"/>
      <c r="F449" s="64"/>
      <c r="G449" s="45" t="s">
        <v>1803</v>
      </c>
      <c r="H449" s="45" t="s">
        <v>1527</v>
      </c>
      <c r="I449" s="3" t="s">
        <v>1804</v>
      </c>
      <c r="J449" s="45" t="s">
        <v>60</v>
      </c>
      <c r="K449" s="45">
        <v>6</v>
      </c>
      <c r="L449" s="3" t="s">
        <v>62</v>
      </c>
      <c r="M449" s="45">
        <v>6</v>
      </c>
      <c r="N449" s="45" t="s">
        <v>29</v>
      </c>
      <c r="O449" s="45" t="s">
        <v>702</v>
      </c>
      <c r="P449" s="45" t="s">
        <v>30</v>
      </c>
      <c r="Q449" s="45">
        <v>1</v>
      </c>
      <c r="R449" s="45" t="s">
        <v>57</v>
      </c>
      <c r="S449" s="22">
        <v>11000000</v>
      </c>
      <c r="T449" s="22">
        <f>+M449*S449</f>
        <v>66000000</v>
      </c>
      <c r="U449" s="22">
        <f>+T449</f>
        <v>66000000</v>
      </c>
      <c r="V449" s="45" t="s">
        <v>32</v>
      </c>
      <c r="W449" s="45" t="s">
        <v>33</v>
      </c>
      <c r="X449" s="45" t="s">
        <v>1261</v>
      </c>
      <c r="Y449" s="66">
        <v>3009133992</v>
      </c>
      <c r="Z449" s="51" t="s">
        <v>1262</v>
      </c>
      <c r="AA449" s="45"/>
      <c r="AB449" s="45" t="s">
        <v>172</v>
      </c>
      <c r="AC449" s="45" t="s">
        <v>266</v>
      </c>
      <c r="AD449" s="45" t="s">
        <v>1827</v>
      </c>
      <c r="AE449" s="64"/>
      <c r="AF449" s="64"/>
    </row>
    <row r="450" spans="1:34" s="110" customFormat="1" ht="119.25" customHeight="1" x14ac:dyDescent="0.3">
      <c r="A450" s="9" t="s">
        <v>1552</v>
      </c>
      <c r="B450" s="9" t="s">
        <v>106</v>
      </c>
      <c r="C450" s="10">
        <v>449</v>
      </c>
      <c r="D450" s="9" t="s">
        <v>181</v>
      </c>
      <c r="E450" s="9"/>
      <c r="F450" s="9"/>
      <c r="G450" s="9" t="s">
        <v>1543</v>
      </c>
      <c r="H450" s="9" t="s">
        <v>183</v>
      </c>
      <c r="I450" s="9" t="s">
        <v>76</v>
      </c>
      <c r="J450" s="9" t="s">
        <v>53</v>
      </c>
      <c r="K450" s="9">
        <v>5</v>
      </c>
      <c r="L450" s="9" t="s">
        <v>28</v>
      </c>
      <c r="M450" s="9">
        <v>8</v>
      </c>
      <c r="N450" s="9" t="s">
        <v>241</v>
      </c>
      <c r="O450" s="9" t="s">
        <v>704</v>
      </c>
      <c r="P450" s="9" t="s">
        <v>43</v>
      </c>
      <c r="Q450" s="9">
        <v>0</v>
      </c>
      <c r="R450" s="9" t="s">
        <v>31</v>
      </c>
      <c r="S450" s="38">
        <v>0</v>
      </c>
      <c r="T450" s="38">
        <v>10736000</v>
      </c>
      <c r="U450" s="38">
        <v>10736000</v>
      </c>
      <c r="V450" s="9" t="s">
        <v>32</v>
      </c>
      <c r="W450" s="9" t="s">
        <v>33</v>
      </c>
      <c r="X450" s="9" t="s">
        <v>232</v>
      </c>
      <c r="Y450" s="15">
        <v>3009133992</v>
      </c>
      <c r="Z450" s="16" t="s">
        <v>245</v>
      </c>
      <c r="AA450" s="9"/>
      <c r="AB450" s="9" t="s">
        <v>106</v>
      </c>
      <c r="AC450" s="9" t="s">
        <v>275</v>
      </c>
      <c r="AD450" s="9" t="s">
        <v>1842</v>
      </c>
      <c r="AE450" s="9"/>
      <c r="AF450" s="9"/>
    </row>
    <row r="451" spans="1:34" s="114" customFormat="1" ht="138" x14ac:dyDescent="0.3">
      <c r="A451" s="45" t="s">
        <v>1553</v>
      </c>
      <c r="B451" s="45" t="s">
        <v>106</v>
      </c>
      <c r="C451" s="33">
        <v>450</v>
      </c>
      <c r="D451" s="45">
        <v>43211711</v>
      </c>
      <c r="E451" s="45"/>
      <c r="F451" s="45"/>
      <c r="G451" s="45" t="s">
        <v>1544</v>
      </c>
      <c r="H451" s="45" t="s">
        <v>2109</v>
      </c>
      <c r="I451" s="45" t="s">
        <v>116</v>
      </c>
      <c r="J451" s="45" t="s">
        <v>82</v>
      </c>
      <c r="K451" s="45">
        <v>10</v>
      </c>
      <c r="L451" s="45" t="s">
        <v>62</v>
      </c>
      <c r="M451" s="45">
        <v>2</v>
      </c>
      <c r="N451" s="75" t="s">
        <v>134</v>
      </c>
      <c r="O451" s="45" t="s">
        <v>706</v>
      </c>
      <c r="P451" s="75" t="s">
        <v>310</v>
      </c>
      <c r="Q451" s="45">
        <v>1</v>
      </c>
      <c r="R451" s="45" t="s">
        <v>57</v>
      </c>
      <c r="S451" s="22">
        <v>0</v>
      </c>
      <c r="T451" s="80">
        <v>251500000</v>
      </c>
      <c r="U451" s="80">
        <f>+T451</f>
        <v>251500000</v>
      </c>
      <c r="V451" s="45" t="s">
        <v>32</v>
      </c>
      <c r="W451" s="45" t="s">
        <v>33</v>
      </c>
      <c r="X451" s="45" t="s">
        <v>254</v>
      </c>
      <c r="Y451" s="45">
        <v>3009133992</v>
      </c>
      <c r="Z451" s="51" t="s">
        <v>563</v>
      </c>
      <c r="AA451" s="45"/>
      <c r="AB451" s="45" t="s">
        <v>106</v>
      </c>
      <c r="AC451" s="45" t="s">
        <v>693</v>
      </c>
      <c r="AD451" s="45" t="s">
        <v>2352</v>
      </c>
      <c r="AE451" s="64"/>
      <c r="AF451" s="64"/>
    </row>
    <row r="452" spans="1:34" s="114" customFormat="1" ht="41.4" x14ac:dyDescent="0.3">
      <c r="A452" s="45" t="s">
        <v>1584</v>
      </c>
      <c r="B452" s="45" t="s">
        <v>130</v>
      </c>
      <c r="C452" s="33">
        <v>451</v>
      </c>
      <c r="D452" s="45" t="s">
        <v>174</v>
      </c>
      <c r="E452" s="45"/>
      <c r="F452" s="45"/>
      <c r="G452" s="45" t="s">
        <v>1567</v>
      </c>
      <c r="H452" s="45" t="s">
        <v>26</v>
      </c>
      <c r="I452" s="45" t="s">
        <v>1564</v>
      </c>
      <c r="J452" s="45" t="s">
        <v>58</v>
      </c>
      <c r="K452" s="45">
        <v>4</v>
      </c>
      <c r="L452" s="45" t="s">
        <v>61</v>
      </c>
      <c r="M452" s="45">
        <v>8.5</v>
      </c>
      <c r="N452" s="45" t="s">
        <v>29</v>
      </c>
      <c r="O452" s="45" t="s">
        <v>702</v>
      </c>
      <c r="P452" s="45" t="s">
        <v>43</v>
      </c>
      <c r="Q452" s="45">
        <v>0</v>
      </c>
      <c r="R452" s="45" t="s">
        <v>31</v>
      </c>
      <c r="S452" s="22">
        <v>6000000</v>
      </c>
      <c r="T452" s="22">
        <f>S452*M452</f>
        <v>51000000</v>
      </c>
      <c r="U452" s="22">
        <f>T452</f>
        <v>51000000</v>
      </c>
      <c r="V452" s="45" t="s">
        <v>32</v>
      </c>
      <c r="W452" s="45" t="s">
        <v>33</v>
      </c>
      <c r="X452" s="45" t="s">
        <v>156</v>
      </c>
      <c r="Y452" s="66">
        <v>3009133992</v>
      </c>
      <c r="Z452" s="51" t="s">
        <v>157</v>
      </c>
      <c r="AA452" s="45"/>
      <c r="AB452" s="45" t="s">
        <v>130</v>
      </c>
      <c r="AC452" s="45" t="s">
        <v>270</v>
      </c>
      <c r="AD452" s="45" t="s">
        <v>1565</v>
      </c>
      <c r="AE452" s="45"/>
      <c r="AF452" s="45"/>
    </row>
    <row r="453" spans="1:34" s="114" customFormat="1" ht="69" x14ac:dyDescent="0.3">
      <c r="A453" s="5" t="s">
        <v>1586</v>
      </c>
      <c r="B453" s="5" t="s">
        <v>106</v>
      </c>
      <c r="C453" s="6">
        <v>452</v>
      </c>
      <c r="D453" s="5" t="s">
        <v>619</v>
      </c>
      <c r="E453" s="5"/>
      <c r="F453" s="5"/>
      <c r="G453" s="5" t="s">
        <v>2056</v>
      </c>
      <c r="H453" s="5" t="s">
        <v>646</v>
      </c>
      <c r="I453" s="5" t="s">
        <v>41</v>
      </c>
      <c r="J453" s="5" t="s">
        <v>36</v>
      </c>
      <c r="K453" s="5">
        <v>8</v>
      </c>
      <c r="L453" s="5" t="s">
        <v>28</v>
      </c>
      <c r="M453" s="5">
        <v>4.5</v>
      </c>
      <c r="N453" s="5" t="s">
        <v>29</v>
      </c>
      <c r="O453" s="5" t="s">
        <v>702</v>
      </c>
      <c r="P453" s="5" t="s">
        <v>43</v>
      </c>
      <c r="Q453" s="5">
        <v>0</v>
      </c>
      <c r="R453" s="5" t="s">
        <v>57</v>
      </c>
      <c r="S453" s="37">
        <v>2500000</v>
      </c>
      <c r="T453" s="37">
        <f>+M453*S453</f>
        <v>11250000</v>
      </c>
      <c r="U453" s="37">
        <f>+T453</f>
        <v>11250000</v>
      </c>
      <c r="V453" s="5" t="s">
        <v>32</v>
      </c>
      <c r="W453" s="5" t="s">
        <v>33</v>
      </c>
      <c r="X453" s="5" t="s">
        <v>637</v>
      </c>
      <c r="Y453" s="14">
        <v>3009133992</v>
      </c>
      <c r="Z453" s="18" t="s">
        <v>698</v>
      </c>
      <c r="AA453" s="5"/>
      <c r="AB453" s="5" t="s">
        <v>106</v>
      </c>
      <c r="AC453" s="5" t="s">
        <v>569</v>
      </c>
      <c r="AD453" s="5" t="s">
        <v>2057</v>
      </c>
      <c r="AE453" s="5"/>
      <c r="AF453" s="5"/>
    </row>
    <row r="454" spans="1:34" s="114" customFormat="1" ht="82.8" x14ac:dyDescent="0.3">
      <c r="A454" s="45" t="s">
        <v>1587</v>
      </c>
      <c r="B454" s="45" t="s">
        <v>106</v>
      </c>
      <c r="C454" s="33">
        <v>453</v>
      </c>
      <c r="D454" s="45" t="s">
        <v>1238</v>
      </c>
      <c r="E454" s="45"/>
      <c r="F454" s="45"/>
      <c r="G454" s="45" t="s">
        <v>1569</v>
      </c>
      <c r="H454" s="45" t="s">
        <v>26</v>
      </c>
      <c r="I454" s="45" t="s">
        <v>234</v>
      </c>
      <c r="J454" s="45" t="s">
        <v>53</v>
      </c>
      <c r="K454" s="45">
        <v>5</v>
      </c>
      <c r="L454" s="45" t="s">
        <v>28</v>
      </c>
      <c r="M454" s="45">
        <v>7.5</v>
      </c>
      <c r="N454" s="45" t="s">
        <v>29</v>
      </c>
      <c r="O454" s="45" t="s">
        <v>702</v>
      </c>
      <c r="P454" s="45" t="s">
        <v>43</v>
      </c>
      <c r="Q454" s="45">
        <v>0</v>
      </c>
      <c r="R454" s="45" t="s">
        <v>57</v>
      </c>
      <c r="S454" s="22">
        <v>7000000</v>
      </c>
      <c r="T454" s="22">
        <f>+M454*S454</f>
        <v>52500000</v>
      </c>
      <c r="U454" s="22">
        <f>+T454</f>
        <v>52500000</v>
      </c>
      <c r="V454" s="45" t="s">
        <v>32</v>
      </c>
      <c r="W454" s="45" t="s">
        <v>33</v>
      </c>
      <c r="X454" s="45" t="s">
        <v>1580</v>
      </c>
      <c r="Y454" s="66">
        <v>3009133992</v>
      </c>
      <c r="Z454" s="51" t="s">
        <v>769</v>
      </c>
      <c r="AA454" s="12"/>
      <c r="AB454" s="45" t="s">
        <v>106</v>
      </c>
      <c r="AC454" s="45" t="s">
        <v>569</v>
      </c>
      <c r="AD454" s="45" t="s">
        <v>1565</v>
      </c>
      <c r="AE454" s="45"/>
      <c r="AF454" s="45"/>
    </row>
    <row r="455" spans="1:34" s="114" customFormat="1" ht="55.2" x14ac:dyDescent="0.3">
      <c r="A455" s="45" t="s">
        <v>1588</v>
      </c>
      <c r="B455" s="45" t="s">
        <v>106</v>
      </c>
      <c r="C455" s="33">
        <v>454</v>
      </c>
      <c r="D455" s="45" t="s">
        <v>1224</v>
      </c>
      <c r="E455" s="45"/>
      <c r="F455" s="45"/>
      <c r="G455" s="45" t="s">
        <v>1570</v>
      </c>
      <c r="H455" s="45" t="s">
        <v>26</v>
      </c>
      <c r="I455" s="45" t="s">
        <v>1228</v>
      </c>
      <c r="J455" s="45" t="s">
        <v>53</v>
      </c>
      <c r="K455" s="45">
        <v>5</v>
      </c>
      <c r="L455" s="45" t="s">
        <v>28</v>
      </c>
      <c r="M455" s="45">
        <v>7.5</v>
      </c>
      <c r="N455" s="45" t="s">
        <v>29</v>
      </c>
      <c r="O455" s="45" t="s">
        <v>702</v>
      </c>
      <c r="P455" s="45" t="s">
        <v>43</v>
      </c>
      <c r="Q455" s="45">
        <v>0</v>
      </c>
      <c r="R455" s="45" t="s">
        <v>57</v>
      </c>
      <c r="S455" s="22">
        <v>7000000</v>
      </c>
      <c r="T455" s="22">
        <v>52266666.666666672</v>
      </c>
      <c r="U455" s="22">
        <f>+T455</f>
        <v>52266666.666666672</v>
      </c>
      <c r="V455" s="45" t="s">
        <v>32</v>
      </c>
      <c r="W455" s="45" t="s">
        <v>33</v>
      </c>
      <c r="X455" s="45" t="s">
        <v>1581</v>
      </c>
      <c r="Y455" s="66">
        <v>3009133992</v>
      </c>
      <c r="Z455" s="51" t="s">
        <v>1492</v>
      </c>
      <c r="AA455" s="45"/>
      <c r="AB455" s="45" t="s">
        <v>106</v>
      </c>
      <c r="AC455" s="45" t="s">
        <v>569</v>
      </c>
      <c r="AD455" s="45" t="s">
        <v>1565</v>
      </c>
      <c r="AE455" s="45"/>
      <c r="AF455" s="45"/>
    </row>
    <row r="456" spans="1:34" s="114" customFormat="1" ht="69" x14ac:dyDescent="0.3">
      <c r="A456" s="45" t="s">
        <v>1589</v>
      </c>
      <c r="B456" s="45" t="s">
        <v>106</v>
      </c>
      <c r="C456" s="33">
        <v>455</v>
      </c>
      <c r="D456" s="45" t="s">
        <v>1238</v>
      </c>
      <c r="E456" s="45"/>
      <c r="F456" s="45"/>
      <c r="G456" s="45" t="s">
        <v>1571</v>
      </c>
      <c r="H456" s="45" t="s">
        <v>26</v>
      </c>
      <c r="I456" s="45" t="s">
        <v>198</v>
      </c>
      <c r="J456" s="45" t="s">
        <v>53</v>
      </c>
      <c r="K456" s="45">
        <v>5</v>
      </c>
      <c r="L456" s="45" t="s">
        <v>28</v>
      </c>
      <c r="M456" s="45">
        <v>7.3</v>
      </c>
      <c r="N456" s="45" t="s">
        <v>29</v>
      </c>
      <c r="O456" s="45" t="s">
        <v>702</v>
      </c>
      <c r="P456" s="45" t="s">
        <v>43</v>
      </c>
      <c r="Q456" s="45">
        <v>0</v>
      </c>
      <c r="R456" s="45" t="s">
        <v>57</v>
      </c>
      <c r="S456" s="22">
        <v>7000000</v>
      </c>
      <c r="T456" s="22">
        <v>51100000</v>
      </c>
      <c r="U456" s="22">
        <f>+T456</f>
        <v>51100000</v>
      </c>
      <c r="V456" s="45" t="s">
        <v>32</v>
      </c>
      <c r="W456" s="45" t="s">
        <v>33</v>
      </c>
      <c r="X456" s="45" t="s">
        <v>1580</v>
      </c>
      <c r="Y456" s="66">
        <v>3009133992</v>
      </c>
      <c r="Z456" s="51" t="s">
        <v>769</v>
      </c>
      <c r="AA456" s="45"/>
      <c r="AB456" s="45" t="s">
        <v>106</v>
      </c>
      <c r="AC456" s="45" t="s">
        <v>569</v>
      </c>
      <c r="AD456" s="45" t="s">
        <v>1811</v>
      </c>
      <c r="AE456" s="45"/>
      <c r="AF456" s="45"/>
    </row>
    <row r="457" spans="1:34" s="114" customFormat="1" ht="87.75" customHeight="1" x14ac:dyDescent="0.3">
      <c r="A457" s="45" t="s">
        <v>1590</v>
      </c>
      <c r="B457" s="45" t="s">
        <v>106</v>
      </c>
      <c r="C457" s="33">
        <v>456</v>
      </c>
      <c r="D457" s="45" t="s">
        <v>1238</v>
      </c>
      <c r="E457" s="45"/>
      <c r="F457" s="45"/>
      <c r="G457" s="45" t="s">
        <v>1572</v>
      </c>
      <c r="H457" s="45" t="s">
        <v>26</v>
      </c>
      <c r="I457" s="45" t="s">
        <v>235</v>
      </c>
      <c r="J457" s="45" t="s">
        <v>53</v>
      </c>
      <c r="K457" s="45">
        <v>5</v>
      </c>
      <c r="L457" s="45" t="s">
        <v>28</v>
      </c>
      <c r="M457" s="45">
        <v>7.3</v>
      </c>
      <c r="N457" s="45" t="s">
        <v>29</v>
      </c>
      <c r="O457" s="45" t="s">
        <v>702</v>
      </c>
      <c r="P457" s="45" t="s">
        <v>43</v>
      </c>
      <c r="Q457" s="45">
        <v>0</v>
      </c>
      <c r="R457" s="45" t="s">
        <v>57</v>
      </c>
      <c r="S457" s="22">
        <v>8000000</v>
      </c>
      <c r="T457" s="22">
        <v>58400000.000000007</v>
      </c>
      <c r="U457" s="22">
        <f>+T457</f>
        <v>58400000.000000007</v>
      </c>
      <c r="V457" s="45" t="s">
        <v>32</v>
      </c>
      <c r="W457" s="45" t="s">
        <v>33</v>
      </c>
      <c r="X457" s="45" t="s">
        <v>1581</v>
      </c>
      <c r="Y457" s="66">
        <v>3009133992</v>
      </c>
      <c r="Z457" s="51" t="s">
        <v>1492</v>
      </c>
      <c r="AA457" s="45"/>
      <c r="AB457" s="45" t="s">
        <v>106</v>
      </c>
      <c r="AC457" s="45" t="s">
        <v>569</v>
      </c>
      <c r="AD457" s="45" t="s">
        <v>1565</v>
      </c>
      <c r="AE457" s="45"/>
      <c r="AF457" s="45"/>
    </row>
    <row r="458" spans="1:34" s="112" customFormat="1" ht="126" customHeight="1" x14ac:dyDescent="0.3">
      <c r="A458" s="45" t="s">
        <v>1591</v>
      </c>
      <c r="B458" s="45" t="s">
        <v>106</v>
      </c>
      <c r="C458" s="33">
        <v>457</v>
      </c>
      <c r="D458" s="45" t="s">
        <v>1224</v>
      </c>
      <c r="E458" s="45"/>
      <c r="F458" s="45"/>
      <c r="G458" s="45" t="s">
        <v>1573</v>
      </c>
      <c r="H458" s="45" t="s">
        <v>1225</v>
      </c>
      <c r="I458" s="45" t="s">
        <v>1226</v>
      </c>
      <c r="J458" s="45" t="s">
        <v>60</v>
      </c>
      <c r="K458" s="45">
        <v>6</v>
      </c>
      <c r="L458" s="45" t="s">
        <v>28</v>
      </c>
      <c r="M458" s="45">
        <v>6.6</v>
      </c>
      <c r="N458" s="45" t="s">
        <v>29</v>
      </c>
      <c r="O458" s="45" t="s">
        <v>702</v>
      </c>
      <c r="P458" s="45" t="s">
        <v>43</v>
      </c>
      <c r="Q458" s="45">
        <v>0</v>
      </c>
      <c r="R458" s="45" t="s">
        <v>57</v>
      </c>
      <c r="S458" s="22">
        <v>7000000</v>
      </c>
      <c r="T458" s="22">
        <f>+M458*S458</f>
        <v>46200000</v>
      </c>
      <c r="U458" s="22">
        <f>+T458</f>
        <v>46200000</v>
      </c>
      <c r="V458" s="45" t="s">
        <v>32</v>
      </c>
      <c r="W458" s="45" t="s">
        <v>33</v>
      </c>
      <c r="X458" s="45" t="s">
        <v>637</v>
      </c>
      <c r="Y458" s="66">
        <v>3009133992</v>
      </c>
      <c r="Z458" s="51" t="s">
        <v>698</v>
      </c>
      <c r="AA458" s="45"/>
      <c r="AB458" s="45" t="s">
        <v>106</v>
      </c>
      <c r="AC458" s="45" t="s">
        <v>569</v>
      </c>
      <c r="AD458" s="45" t="s">
        <v>1903</v>
      </c>
      <c r="AE458" s="45"/>
      <c r="AF458" s="45"/>
    </row>
    <row r="459" spans="1:34" s="112" customFormat="1" ht="174" customHeight="1" x14ac:dyDescent="0.3">
      <c r="A459" s="45" t="s">
        <v>1592</v>
      </c>
      <c r="B459" s="45" t="s">
        <v>106</v>
      </c>
      <c r="C459" s="33">
        <v>458</v>
      </c>
      <c r="D459" s="45">
        <v>80111600</v>
      </c>
      <c r="E459" s="45"/>
      <c r="F459" s="45"/>
      <c r="G459" s="45" t="s">
        <v>1574</v>
      </c>
      <c r="H459" s="45" t="s">
        <v>1222</v>
      </c>
      <c r="I459" s="45" t="s">
        <v>41</v>
      </c>
      <c r="J459" s="45" t="s">
        <v>60</v>
      </c>
      <c r="K459" s="45">
        <v>6</v>
      </c>
      <c r="L459" s="45" t="s">
        <v>28</v>
      </c>
      <c r="M459" s="70">
        <v>6.3</v>
      </c>
      <c r="N459" s="45" t="s">
        <v>29</v>
      </c>
      <c r="O459" s="45" t="s">
        <v>702</v>
      </c>
      <c r="P459" s="45" t="s">
        <v>43</v>
      </c>
      <c r="Q459" s="45">
        <v>0</v>
      </c>
      <c r="R459" s="45" t="s">
        <v>57</v>
      </c>
      <c r="S459" s="22">
        <v>7000000</v>
      </c>
      <c r="T459" s="22">
        <f>+M459*S459</f>
        <v>44100000</v>
      </c>
      <c r="U459" s="22">
        <f>+T459</f>
        <v>44100000</v>
      </c>
      <c r="V459" s="45" t="s">
        <v>32</v>
      </c>
      <c r="W459" s="45" t="s">
        <v>33</v>
      </c>
      <c r="X459" s="45" t="s">
        <v>198</v>
      </c>
      <c r="Y459" s="66">
        <v>3009133992</v>
      </c>
      <c r="Z459" s="51" t="s">
        <v>242</v>
      </c>
      <c r="AA459" s="45"/>
      <c r="AB459" s="45" t="s">
        <v>106</v>
      </c>
      <c r="AC459" s="45" t="s">
        <v>569</v>
      </c>
      <c r="AD459" s="45" t="s">
        <v>1565</v>
      </c>
      <c r="AE459" s="45"/>
      <c r="AF459" s="45"/>
    </row>
    <row r="460" spans="1:34" s="114" customFormat="1" ht="153.75" customHeight="1" x14ac:dyDescent="0.3">
      <c r="A460" s="45" t="s">
        <v>1593</v>
      </c>
      <c r="B460" s="45" t="s">
        <v>106</v>
      </c>
      <c r="C460" s="33">
        <v>459</v>
      </c>
      <c r="D460" s="45" t="s">
        <v>1232</v>
      </c>
      <c r="E460" s="45"/>
      <c r="F460" s="45"/>
      <c r="G460" s="45" t="s">
        <v>1575</v>
      </c>
      <c r="H460" s="45" t="s">
        <v>26</v>
      </c>
      <c r="I460" s="45" t="s">
        <v>1233</v>
      </c>
      <c r="J460" s="45" t="s">
        <v>60</v>
      </c>
      <c r="K460" s="45">
        <v>6</v>
      </c>
      <c r="L460" s="45" t="s">
        <v>28</v>
      </c>
      <c r="M460" s="45">
        <v>6.2</v>
      </c>
      <c r="N460" s="45" t="s">
        <v>29</v>
      </c>
      <c r="O460" s="45" t="s">
        <v>702</v>
      </c>
      <c r="P460" s="45" t="s">
        <v>43</v>
      </c>
      <c r="Q460" s="45">
        <v>0</v>
      </c>
      <c r="R460" s="45" t="s">
        <v>57</v>
      </c>
      <c r="S460" s="22">
        <v>7000000</v>
      </c>
      <c r="T460" s="22">
        <v>43166666.666666672</v>
      </c>
      <c r="U460" s="22">
        <f>+T460</f>
        <v>43166666.666666672</v>
      </c>
      <c r="V460" s="45" t="s">
        <v>32</v>
      </c>
      <c r="W460" s="45" t="s">
        <v>33</v>
      </c>
      <c r="X460" s="45" t="s">
        <v>235</v>
      </c>
      <c r="Y460" s="66">
        <v>3009133992</v>
      </c>
      <c r="Z460" s="51" t="s">
        <v>244</v>
      </c>
      <c r="AA460" s="45"/>
      <c r="AB460" s="45" t="s">
        <v>106</v>
      </c>
      <c r="AC460" s="45" t="s">
        <v>569</v>
      </c>
      <c r="AD460" s="45" t="s">
        <v>1565</v>
      </c>
      <c r="AE460" s="45"/>
      <c r="AF460" s="45"/>
    </row>
    <row r="461" spans="1:34" s="112" customFormat="1" ht="207" customHeight="1" x14ac:dyDescent="0.3">
      <c r="A461" s="45" t="s">
        <v>1594</v>
      </c>
      <c r="B461" s="45" t="s">
        <v>106</v>
      </c>
      <c r="C461" s="33">
        <v>460</v>
      </c>
      <c r="D461" s="45">
        <v>80161500</v>
      </c>
      <c r="E461" s="45"/>
      <c r="F461" s="45"/>
      <c r="G461" s="45" t="s">
        <v>1576</v>
      </c>
      <c r="H461" s="45" t="s">
        <v>34</v>
      </c>
      <c r="I461" s="45" t="s">
        <v>647</v>
      </c>
      <c r="J461" s="45" t="s">
        <v>53</v>
      </c>
      <c r="K461" s="45">
        <v>5</v>
      </c>
      <c r="L461" s="45" t="s">
        <v>28</v>
      </c>
      <c r="M461" s="71">
        <f>+T461/S461</f>
        <v>7.1333333333333337</v>
      </c>
      <c r="N461" s="45" t="s">
        <v>29</v>
      </c>
      <c r="O461" s="45" t="s">
        <v>702</v>
      </c>
      <c r="P461" s="45" t="s">
        <v>43</v>
      </c>
      <c r="Q461" s="45">
        <v>0</v>
      </c>
      <c r="R461" s="45" t="s">
        <v>57</v>
      </c>
      <c r="S461" s="22">
        <v>3500000</v>
      </c>
      <c r="T461" s="22">
        <v>24966666.666666668</v>
      </c>
      <c r="U461" s="22">
        <f>+T461</f>
        <v>24966666.666666668</v>
      </c>
      <c r="V461" s="45" t="s">
        <v>32</v>
      </c>
      <c r="W461" s="45" t="s">
        <v>33</v>
      </c>
      <c r="X461" s="45" t="s">
        <v>637</v>
      </c>
      <c r="Y461" s="66">
        <v>3009133992</v>
      </c>
      <c r="Z461" s="51" t="s">
        <v>698</v>
      </c>
      <c r="AA461" s="45"/>
      <c r="AB461" s="45" t="s">
        <v>106</v>
      </c>
      <c r="AC461" s="45" t="s">
        <v>569</v>
      </c>
      <c r="AD461" s="45" t="s">
        <v>1793</v>
      </c>
      <c r="AE461" s="45"/>
      <c r="AF461" s="45"/>
    </row>
    <row r="462" spans="1:34" s="112" customFormat="1" ht="183" customHeight="1" x14ac:dyDescent="0.3">
      <c r="A462" s="45" t="s">
        <v>1595</v>
      </c>
      <c r="B462" s="45" t="s">
        <v>106</v>
      </c>
      <c r="C462" s="33">
        <v>461</v>
      </c>
      <c r="D462" s="45" t="s">
        <v>1224</v>
      </c>
      <c r="E462" s="45"/>
      <c r="F462" s="45"/>
      <c r="G462" s="45" t="s">
        <v>1577</v>
      </c>
      <c r="H462" s="45" t="s">
        <v>26</v>
      </c>
      <c r="I462" s="45" t="s">
        <v>1563</v>
      </c>
      <c r="J462" s="45" t="s">
        <v>60</v>
      </c>
      <c r="K462" s="45">
        <v>6</v>
      </c>
      <c r="L462" s="45" t="s">
        <v>28</v>
      </c>
      <c r="M462" s="45">
        <v>5.9</v>
      </c>
      <c r="N462" s="45" t="s">
        <v>29</v>
      </c>
      <c r="O462" s="45" t="s">
        <v>702</v>
      </c>
      <c r="P462" s="45" t="s">
        <v>43</v>
      </c>
      <c r="Q462" s="45">
        <v>0</v>
      </c>
      <c r="R462" s="45" t="s">
        <v>57</v>
      </c>
      <c r="S462" s="22">
        <v>4000000</v>
      </c>
      <c r="T462" s="22">
        <f>+M462*S462</f>
        <v>23600000</v>
      </c>
      <c r="U462" s="22">
        <f>+T462</f>
        <v>23600000</v>
      </c>
      <c r="V462" s="45" t="s">
        <v>32</v>
      </c>
      <c r="W462" s="45" t="s">
        <v>33</v>
      </c>
      <c r="X462" s="45" t="s">
        <v>198</v>
      </c>
      <c r="Y462" s="66">
        <v>3009133992</v>
      </c>
      <c r="Z462" s="51" t="s">
        <v>242</v>
      </c>
      <c r="AA462" s="45"/>
      <c r="AB462" s="45" t="s">
        <v>106</v>
      </c>
      <c r="AC462" s="45" t="s">
        <v>569</v>
      </c>
      <c r="AD462" s="45" t="s">
        <v>1565</v>
      </c>
      <c r="AE462" s="45"/>
      <c r="AF462" s="45"/>
    </row>
    <row r="463" spans="1:34" s="114" customFormat="1" ht="69" x14ac:dyDescent="0.3">
      <c r="A463" s="45" t="s">
        <v>1596</v>
      </c>
      <c r="B463" s="45" t="s">
        <v>106</v>
      </c>
      <c r="C463" s="33">
        <v>462</v>
      </c>
      <c r="D463" s="45" t="s">
        <v>103</v>
      </c>
      <c r="E463" s="45"/>
      <c r="F463" s="45"/>
      <c r="G463" s="45" t="s">
        <v>1916</v>
      </c>
      <c r="H463" s="45" t="s">
        <v>26</v>
      </c>
      <c r="I463" s="45" t="s">
        <v>1324</v>
      </c>
      <c r="J463" s="45" t="s">
        <v>60</v>
      </c>
      <c r="K463" s="45">
        <v>6</v>
      </c>
      <c r="L463" s="45" t="s">
        <v>62</v>
      </c>
      <c r="M463" s="71">
        <v>5.5</v>
      </c>
      <c r="N463" s="45" t="s">
        <v>29</v>
      </c>
      <c r="O463" s="45" t="s">
        <v>702</v>
      </c>
      <c r="P463" s="45" t="s">
        <v>310</v>
      </c>
      <c r="Q463" s="45">
        <v>1</v>
      </c>
      <c r="R463" s="45" t="s">
        <v>31</v>
      </c>
      <c r="S463" s="22">
        <v>7000000</v>
      </c>
      <c r="T463" s="22">
        <f>+M463*S463</f>
        <v>38500000</v>
      </c>
      <c r="U463" s="22">
        <f>+T463</f>
        <v>38500000</v>
      </c>
      <c r="V463" s="45" t="s">
        <v>32</v>
      </c>
      <c r="W463" s="45" t="s">
        <v>33</v>
      </c>
      <c r="X463" s="45" t="s">
        <v>1917</v>
      </c>
      <c r="Y463" s="66">
        <v>31879344385</v>
      </c>
      <c r="Z463" s="51" t="s">
        <v>1918</v>
      </c>
      <c r="AA463" s="45"/>
      <c r="AB463" s="45" t="s">
        <v>106</v>
      </c>
      <c r="AC463" s="45" t="s">
        <v>253</v>
      </c>
      <c r="AD463" s="45" t="s">
        <v>1919</v>
      </c>
      <c r="AE463" s="45"/>
      <c r="AF463" s="45"/>
      <c r="AG463" s="110"/>
      <c r="AH463" s="110"/>
    </row>
    <row r="464" spans="1:34" s="114" customFormat="1" ht="103.5" customHeight="1" x14ac:dyDescent="0.3">
      <c r="A464" s="45" t="s">
        <v>1597</v>
      </c>
      <c r="B464" s="45" t="s">
        <v>106</v>
      </c>
      <c r="C464" s="33">
        <v>463</v>
      </c>
      <c r="D464" s="45" t="s">
        <v>1238</v>
      </c>
      <c r="E464" s="45"/>
      <c r="F464" s="45"/>
      <c r="G464" s="45" t="s">
        <v>1910</v>
      </c>
      <c r="H464" s="45" t="s">
        <v>26</v>
      </c>
      <c r="I464" s="45" t="s">
        <v>1328</v>
      </c>
      <c r="J464" s="45" t="s">
        <v>60</v>
      </c>
      <c r="K464" s="45">
        <v>6</v>
      </c>
      <c r="L464" s="45" t="s">
        <v>28</v>
      </c>
      <c r="M464" s="66">
        <v>6</v>
      </c>
      <c r="N464" s="45" t="s">
        <v>29</v>
      </c>
      <c r="O464" s="45" t="s">
        <v>702</v>
      </c>
      <c r="P464" s="45" t="s">
        <v>310</v>
      </c>
      <c r="Q464" s="45">
        <v>1</v>
      </c>
      <c r="R464" s="45" t="s">
        <v>31</v>
      </c>
      <c r="S464" s="22">
        <v>12000000</v>
      </c>
      <c r="T464" s="22">
        <f>+M464*S464</f>
        <v>72000000</v>
      </c>
      <c r="U464" s="22">
        <f>+T464</f>
        <v>72000000</v>
      </c>
      <c r="V464" s="45" t="s">
        <v>32</v>
      </c>
      <c r="W464" s="45" t="s">
        <v>33</v>
      </c>
      <c r="X464" s="45" t="s">
        <v>1917</v>
      </c>
      <c r="Y464" s="66">
        <v>31879344385</v>
      </c>
      <c r="Z464" s="51" t="s">
        <v>1918</v>
      </c>
      <c r="AA464" s="45"/>
      <c r="AB464" s="45" t="s">
        <v>106</v>
      </c>
      <c r="AC464" s="45" t="s">
        <v>253</v>
      </c>
      <c r="AD464" s="45" t="s">
        <v>1920</v>
      </c>
      <c r="AE464" s="45"/>
      <c r="AF464" s="45"/>
      <c r="AG464" s="110"/>
      <c r="AH464" s="110"/>
    </row>
    <row r="465" spans="1:32" s="112" customFormat="1" ht="176.25" customHeight="1" x14ac:dyDescent="0.3">
      <c r="A465" s="45" t="s">
        <v>1598</v>
      </c>
      <c r="B465" s="45" t="s">
        <v>106</v>
      </c>
      <c r="C465" s="33">
        <v>464</v>
      </c>
      <c r="D465" s="45" t="s">
        <v>1238</v>
      </c>
      <c r="E465" s="45"/>
      <c r="F465" s="45"/>
      <c r="G465" s="45" t="s">
        <v>1578</v>
      </c>
      <c r="H465" s="45" t="s">
        <v>26</v>
      </c>
      <c r="I465" s="45" t="s">
        <v>1330</v>
      </c>
      <c r="J465" s="45" t="s">
        <v>144</v>
      </c>
      <c r="K465" s="45">
        <v>7</v>
      </c>
      <c r="L465" s="45" t="s">
        <v>28</v>
      </c>
      <c r="M465" s="66">
        <v>6</v>
      </c>
      <c r="N465" s="45" t="s">
        <v>29</v>
      </c>
      <c r="O465" s="45" t="s">
        <v>702</v>
      </c>
      <c r="P465" s="45" t="s">
        <v>43</v>
      </c>
      <c r="Q465" s="45">
        <v>0</v>
      </c>
      <c r="R465" s="45" t="s">
        <v>31</v>
      </c>
      <c r="S465" s="22">
        <v>8000000</v>
      </c>
      <c r="T465" s="22">
        <v>44000000</v>
      </c>
      <c r="U465" s="22">
        <f>+T465</f>
        <v>44000000</v>
      </c>
      <c r="V465" s="45" t="s">
        <v>32</v>
      </c>
      <c r="W465" s="45" t="s">
        <v>33</v>
      </c>
      <c r="X465" s="45" t="s">
        <v>1331</v>
      </c>
      <c r="Y465" s="66">
        <v>3009133992</v>
      </c>
      <c r="Z465" s="51" t="s">
        <v>1332</v>
      </c>
      <c r="AA465" s="45"/>
      <c r="AB465" s="45" t="s">
        <v>106</v>
      </c>
      <c r="AC465" s="45" t="s">
        <v>253</v>
      </c>
      <c r="AD465" s="45" t="s">
        <v>1849</v>
      </c>
      <c r="AE465" s="45"/>
      <c r="AF465" s="45"/>
    </row>
    <row r="466" spans="1:32" s="110" customFormat="1" ht="189" customHeight="1" x14ac:dyDescent="0.3">
      <c r="A466" s="45" t="s">
        <v>1599</v>
      </c>
      <c r="B466" s="45" t="s">
        <v>106</v>
      </c>
      <c r="C466" s="33">
        <v>465</v>
      </c>
      <c r="D466" s="45" t="s">
        <v>1238</v>
      </c>
      <c r="E466" s="45"/>
      <c r="F466" s="45"/>
      <c r="G466" s="45" t="s">
        <v>1579</v>
      </c>
      <c r="H466" s="45" t="s">
        <v>26</v>
      </c>
      <c r="I466" s="45" t="s">
        <v>1334</v>
      </c>
      <c r="J466" s="45" t="s">
        <v>144</v>
      </c>
      <c r="K466" s="45">
        <v>7</v>
      </c>
      <c r="L466" s="45" t="s">
        <v>28</v>
      </c>
      <c r="M466" s="66">
        <v>6</v>
      </c>
      <c r="N466" s="45" t="s">
        <v>29</v>
      </c>
      <c r="O466" s="45" t="s">
        <v>702</v>
      </c>
      <c r="P466" s="45" t="s">
        <v>43</v>
      </c>
      <c r="Q466" s="45">
        <v>0</v>
      </c>
      <c r="R466" s="45" t="s">
        <v>31</v>
      </c>
      <c r="S466" s="22">
        <v>7000000</v>
      </c>
      <c r="T466" s="22">
        <v>38500000</v>
      </c>
      <c r="U466" s="22">
        <f>+T466</f>
        <v>38500000</v>
      </c>
      <c r="V466" s="45" t="s">
        <v>32</v>
      </c>
      <c r="W466" s="45" t="s">
        <v>33</v>
      </c>
      <c r="X466" s="45" t="s">
        <v>1331</v>
      </c>
      <c r="Y466" s="66">
        <v>3009133992</v>
      </c>
      <c r="Z466" s="51" t="s">
        <v>1332</v>
      </c>
      <c r="AA466" s="45"/>
      <c r="AB466" s="45" t="s">
        <v>106</v>
      </c>
      <c r="AC466" s="45" t="s">
        <v>253</v>
      </c>
      <c r="AD466" s="45" t="s">
        <v>1850</v>
      </c>
      <c r="AE466" s="45"/>
      <c r="AF466" s="45"/>
    </row>
    <row r="467" spans="1:32" s="112" customFormat="1" ht="41.4" x14ac:dyDescent="0.3">
      <c r="A467" s="45" t="s">
        <v>1585</v>
      </c>
      <c r="B467" s="45" t="s">
        <v>130</v>
      </c>
      <c r="C467" s="33">
        <v>466</v>
      </c>
      <c r="D467" s="45" t="s">
        <v>1224</v>
      </c>
      <c r="E467" s="45"/>
      <c r="F467" s="45"/>
      <c r="G467" s="45" t="s">
        <v>1583</v>
      </c>
      <c r="H467" s="45" t="s">
        <v>26</v>
      </c>
      <c r="I467" s="45" t="s">
        <v>1582</v>
      </c>
      <c r="J467" s="45" t="s">
        <v>58</v>
      </c>
      <c r="K467" s="45">
        <v>4</v>
      </c>
      <c r="L467" s="45" t="s">
        <v>61</v>
      </c>
      <c r="M467" s="45">
        <v>8.5</v>
      </c>
      <c r="N467" s="45" t="s">
        <v>29</v>
      </c>
      <c r="O467" s="45" t="s">
        <v>702</v>
      </c>
      <c r="P467" s="45" t="s">
        <v>43</v>
      </c>
      <c r="Q467" s="45">
        <v>0</v>
      </c>
      <c r="R467" s="45" t="s">
        <v>31</v>
      </c>
      <c r="S467" s="22">
        <v>8000000</v>
      </c>
      <c r="T467" s="22">
        <f>S467*M467</f>
        <v>68000000</v>
      </c>
      <c r="U467" s="22">
        <f>+T467</f>
        <v>68000000</v>
      </c>
      <c r="V467" s="45" t="s">
        <v>32</v>
      </c>
      <c r="W467" s="45" t="s">
        <v>33</v>
      </c>
      <c r="X467" s="45" t="s">
        <v>156</v>
      </c>
      <c r="Y467" s="66">
        <v>3009133992</v>
      </c>
      <c r="Z467" s="51" t="s">
        <v>157</v>
      </c>
      <c r="AA467" s="45"/>
      <c r="AB467" s="45" t="s">
        <v>130</v>
      </c>
      <c r="AC467" s="45" t="s">
        <v>270</v>
      </c>
      <c r="AD467" s="45" t="s">
        <v>1565</v>
      </c>
      <c r="AE467" s="45"/>
      <c r="AF467" s="45"/>
    </row>
    <row r="468" spans="1:32" s="112" customFormat="1" ht="266.25" customHeight="1" x14ac:dyDescent="0.3">
      <c r="A468" s="64" t="s">
        <v>1730</v>
      </c>
      <c r="B468" s="45" t="s">
        <v>106</v>
      </c>
      <c r="C468" s="20">
        <v>467</v>
      </c>
      <c r="D468" s="45">
        <v>80111600</v>
      </c>
      <c r="E468" s="45"/>
      <c r="F468" s="64"/>
      <c r="G468" s="45" t="s">
        <v>1632</v>
      </c>
      <c r="H468" s="45" t="s">
        <v>26</v>
      </c>
      <c r="I468" s="45" t="s">
        <v>1245</v>
      </c>
      <c r="J468" s="45" t="s">
        <v>53</v>
      </c>
      <c r="K468" s="45">
        <v>5</v>
      </c>
      <c r="L468" s="45" t="s">
        <v>28</v>
      </c>
      <c r="M468" s="45">
        <v>7.5</v>
      </c>
      <c r="N468" s="45" t="s">
        <v>29</v>
      </c>
      <c r="O468" s="45" t="s">
        <v>702</v>
      </c>
      <c r="P468" s="45" t="s">
        <v>43</v>
      </c>
      <c r="Q468" s="45">
        <v>0</v>
      </c>
      <c r="R468" s="45" t="s">
        <v>57</v>
      </c>
      <c r="S468" s="22">
        <v>11000000</v>
      </c>
      <c r="T468" s="22">
        <f>+S468*M468</f>
        <v>82500000</v>
      </c>
      <c r="U468" s="22">
        <f>+T468</f>
        <v>82500000</v>
      </c>
      <c r="V468" s="45" t="s">
        <v>32</v>
      </c>
      <c r="W468" s="45" t="s">
        <v>33</v>
      </c>
      <c r="X468" s="45" t="s">
        <v>254</v>
      </c>
      <c r="Y468" s="66">
        <v>3009133992</v>
      </c>
      <c r="Z468" s="51" t="s">
        <v>563</v>
      </c>
      <c r="AA468" s="45"/>
      <c r="AB468" s="45" t="s">
        <v>106</v>
      </c>
      <c r="AC468" s="45" t="s">
        <v>693</v>
      </c>
      <c r="AD468" s="45" t="s">
        <v>1787</v>
      </c>
      <c r="AE468" s="64"/>
      <c r="AF468" s="64"/>
    </row>
    <row r="469" spans="1:32" s="112" customFormat="1" ht="69" x14ac:dyDescent="0.3">
      <c r="A469" s="64" t="s">
        <v>1731</v>
      </c>
      <c r="B469" s="45" t="s">
        <v>106</v>
      </c>
      <c r="C469" s="20">
        <v>468</v>
      </c>
      <c r="D469" s="45">
        <v>80111600</v>
      </c>
      <c r="E469" s="45"/>
      <c r="F469" s="64"/>
      <c r="G469" s="45" t="s">
        <v>1633</v>
      </c>
      <c r="H469" s="45" t="s">
        <v>26</v>
      </c>
      <c r="I469" s="45" t="s">
        <v>1249</v>
      </c>
      <c r="J469" s="45" t="s">
        <v>53</v>
      </c>
      <c r="K469" s="45">
        <v>5</v>
      </c>
      <c r="L469" s="45" t="s">
        <v>28</v>
      </c>
      <c r="M469" s="45">
        <v>7.3</v>
      </c>
      <c r="N469" s="45" t="s">
        <v>29</v>
      </c>
      <c r="O469" s="45" t="s">
        <v>702</v>
      </c>
      <c r="P469" s="45" t="s">
        <v>43</v>
      </c>
      <c r="Q469" s="45">
        <v>0</v>
      </c>
      <c r="R469" s="45" t="s">
        <v>57</v>
      </c>
      <c r="S469" s="22">
        <v>7000000</v>
      </c>
      <c r="T469" s="22">
        <f>+S469*M469</f>
        <v>51100000</v>
      </c>
      <c r="U469" s="22">
        <f>+T469</f>
        <v>51100000</v>
      </c>
      <c r="V469" s="45" t="s">
        <v>32</v>
      </c>
      <c r="W469" s="45" t="s">
        <v>33</v>
      </c>
      <c r="X469" s="45" t="s">
        <v>254</v>
      </c>
      <c r="Y469" s="66">
        <v>3009133992</v>
      </c>
      <c r="Z469" s="51" t="s">
        <v>563</v>
      </c>
      <c r="AA469" s="45"/>
      <c r="AB469" s="45" t="s">
        <v>106</v>
      </c>
      <c r="AC469" s="45" t="s">
        <v>693</v>
      </c>
      <c r="AD469" s="45" t="s">
        <v>1613</v>
      </c>
      <c r="AE469" s="64"/>
      <c r="AF469" s="64"/>
    </row>
    <row r="470" spans="1:32" s="112" customFormat="1" ht="180.75" customHeight="1" x14ac:dyDescent="0.3">
      <c r="A470" s="64" t="s">
        <v>1732</v>
      </c>
      <c r="B470" s="45" t="s">
        <v>106</v>
      </c>
      <c r="C470" s="20">
        <v>469</v>
      </c>
      <c r="D470" s="45">
        <v>80111600</v>
      </c>
      <c r="E470" s="45"/>
      <c r="F470" s="64"/>
      <c r="G470" s="45" t="s">
        <v>1634</v>
      </c>
      <c r="H470" s="45" t="s">
        <v>34</v>
      </c>
      <c r="I470" s="45" t="s">
        <v>1252</v>
      </c>
      <c r="J470" s="45" t="s">
        <v>53</v>
      </c>
      <c r="K470" s="45">
        <v>5</v>
      </c>
      <c r="L470" s="45" t="s">
        <v>28</v>
      </c>
      <c r="M470" s="45">
        <v>7.3</v>
      </c>
      <c r="N470" s="45" t="s">
        <v>29</v>
      </c>
      <c r="O470" s="45" t="s">
        <v>702</v>
      </c>
      <c r="P470" s="45" t="s">
        <v>43</v>
      </c>
      <c r="Q470" s="45">
        <v>0</v>
      </c>
      <c r="R470" s="45" t="s">
        <v>57</v>
      </c>
      <c r="S470" s="22">
        <v>3500000</v>
      </c>
      <c r="T470" s="22">
        <f>+S470*M470</f>
        <v>25550000</v>
      </c>
      <c r="U470" s="22">
        <f>+T470</f>
        <v>25550000</v>
      </c>
      <c r="V470" s="45" t="s">
        <v>32</v>
      </c>
      <c r="W470" s="45" t="s">
        <v>33</v>
      </c>
      <c r="X470" s="45" t="s">
        <v>254</v>
      </c>
      <c r="Y470" s="66">
        <v>3009133992</v>
      </c>
      <c r="Z470" s="51" t="s">
        <v>563</v>
      </c>
      <c r="AA470" s="45"/>
      <c r="AB470" s="45" t="s">
        <v>106</v>
      </c>
      <c r="AC470" s="45" t="s">
        <v>693</v>
      </c>
      <c r="AD470" s="45" t="s">
        <v>1613</v>
      </c>
      <c r="AE470" s="64"/>
      <c r="AF470" s="64"/>
    </row>
    <row r="471" spans="1:32" s="112" customFormat="1" ht="208.5" customHeight="1" x14ac:dyDescent="0.3">
      <c r="A471" s="64" t="s">
        <v>1733</v>
      </c>
      <c r="B471" s="45" t="s">
        <v>106</v>
      </c>
      <c r="C471" s="20">
        <v>470</v>
      </c>
      <c r="D471" s="45">
        <v>80111600</v>
      </c>
      <c r="E471" s="45"/>
      <c r="F471" s="64"/>
      <c r="G471" s="45" t="s">
        <v>1635</v>
      </c>
      <c r="H471" s="45" t="s">
        <v>34</v>
      </c>
      <c r="I471" s="45" t="s">
        <v>1254</v>
      </c>
      <c r="J471" s="45" t="s">
        <v>53</v>
      </c>
      <c r="K471" s="45">
        <v>5</v>
      </c>
      <c r="L471" s="45" t="s">
        <v>28</v>
      </c>
      <c r="M471" s="45">
        <v>7.5</v>
      </c>
      <c r="N471" s="45" t="s">
        <v>29</v>
      </c>
      <c r="O471" s="45" t="s">
        <v>702</v>
      </c>
      <c r="P471" s="45" t="s">
        <v>43</v>
      </c>
      <c r="Q471" s="45">
        <v>0</v>
      </c>
      <c r="R471" s="45" t="s">
        <v>57</v>
      </c>
      <c r="S471" s="22">
        <v>3500000</v>
      </c>
      <c r="T471" s="22">
        <f>+S471*M471</f>
        <v>26250000</v>
      </c>
      <c r="U471" s="22">
        <f>+T471</f>
        <v>26250000</v>
      </c>
      <c r="V471" s="45" t="s">
        <v>32</v>
      </c>
      <c r="W471" s="45" t="s">
        <v>33</v>
      </c>
      <c r="X471" s="45" t="s">
        <v>254</v>
      </c>
      <c r="Y471" s="66">
        <v>3009133992</v>
      </c>
      <c r="Z471" s="51" t="s">
        <v>563</v>
      </c>
      <c r="AA471" s="45"/>
      <c r="AB471" s="45" t="s">
        <v>106</v>
      </c>
      <c r="AC471" s="45" t="s">
        <v>693</v>
      </c>
      <c r="AD471" s="45" t="s">
        <v>1613</v>
      </c>
      <c r="AE471" s="64"/>
      <c r="AF471" s="64"/>
    </row>
    <row r="472" spans="1:32" s="113" customFormat="1" ht="213" customHeight="1" x14ac:dyDescent="0.3">
      <c r="A472" s="64" t="s">
        <v>1734</v>
      </c>
      <c r="B472" s="45" t="s">
        <v>106</v>
      </c>
      <c r="C472" s="20">
        <v>471</v>
      </c>
      <c r="D472" s="45">
        <v>80111600</v>
      </c>
      <c r="E472" s="45"/>
      <c r="F472" s="64"/>
      <c r="G472" s="45" t="s">
        <v>1636</v>
      </c>
      <c r="H472" s="45" t="s">
        <v>34</v>
      </c>
      <c r="I472" s="45" t="s">
        <v>1256</v>
      </c>
      <c r="J472" s="45" t="s">
        <v>53</v>
      </c>
      <c r="K472" s="45">
        <v>5</v>
      </c>
      <c r="L472" s="45" t="s">
        <v>28</v>
      </c>
      <c r="M472" s="45">
        <v>7.3</v>
      </c>
      <c r="N472" s="45" t="s">
        <v>29</v>
      </c>
      <c r="O472" s="45" t="s">
        <v>702</v>
      </c>
      <c r="P472" s="45" t="s">
        <v>43</v>
      </c>
      <c r="Q472" s="45">
        <v>0</v>
      </c>
      <c r="R472" s="45" t="s">
        <v>57</v>
      </c>
      <c r="S472" s="22">
        <v>5000000</v>
      </c>
      <c r="T472" s="22">
        <f>+S472*M472</f>
        <v>36500000</v>
      </c>
      <c r="U472" s="22">
        <f>+T472</f>
        <v>36500000</v>
      </c>
      <c r="V472" s="45" t="s">
        <v>32</v>
      </c>
      <c r="W472" s="45" t="s">
        <v>33</v>
      </c>
      <c r="X472" s="45" t="s">
        <v>254</v>
      </c>
      <c r="Y472" s="66">
        <v>3009133992</v>
      </c>
      <c r="Z472" s="51" t="s">
        <v>563</v>
      </c>
      <c r="AA472" s="45"/>
      <c r="AB472" s="45" t="s">
        <v>106</v>
      </c>
      <c r="AC472" s="45" t="s">
        <v>1609</v>
      </c>
      <c r="AD472" s="45" t="s">
        <v>1613</v>
      </c>
      <c r="AE472" s="64"/>
      <c r="AF472" s="64"/>
    </row>
    <row r="473" spans="1:32" s="112" customFormat="1" ht="192" customHeight="1" x14ac:dyDescent="0.3">
      <c r="A473" s="64" t="s">
        <v>1735</v>
      </c>
      <c r="B473" s="45" t="s">
        <v>106</v>
      </c>
      <c r="C473" s="20">
        <v>472</v>
      </c>
      <c r="D473" s="45">
        <v>80111600</v>
      </c>
      <c r="E473" s="45"/>
      <c r="F473" s="64"/>
      <c r="G473" s="45" t="s">
        <v>1637</v>
      </c>
      <c r="H473" s="45" t="s">
        <v>34</v>
      </c>
      <c r="I473" s="45" t="s">
        <v>1258</v>
      </c>
      <c r="J473" s="45" t="s">
        <v>53</v>
      </c>
      <c r="K473" s="45">
        <v>5</v>
      </c>
      <c r="L473" s="45" t="s">
        <v>28</v>
      </c>
      <c r="M473" s="45">
        <v>7.3</v>
      </c>
      <c r="N473" s="45" t="s">
        <v>29</v>
      </c>
      <c r="O473" s="45" t="s">
        <v>702</v>
      </c>
      <c r="P473" s="45" t="s">
        <v>43</v>
      </c>
      <c r="Q473" s="45">
        <v>0</v>
      </c>
      <c r="R473" s="45" t="s">
        <v>57</v>
      </c>
      <c r="S473" s="22">
        <v>3000000</v>
      </c>
      <c r="T473" s="22">
        <f>+S473*M473</f>
        <v>21900000</v>
      </c>
      <c r="U473" s="22">
        <f>+T473</f>
        <v>21900000</v>
      </c>
      <c r="V473" s="45" t="s">
        <v>32</v>
      </c>
      <c r="W473" s="45" t="s">
        <v>33</v>
      </c>
      <c r="X473" s="45" t="s">
        <v>254</v>
      </c>
      <c r="Y473" s="66">
        <v>3009133992</v>
      </c>
      <c r="Z473" s="51" t="s">
        <v>563</v>
      </c>
      <c r="AA473" s="45"/>
      <c r="AB473" s="45" t="s">
        <v>106</v>
      </c>
      <c r="AC473" s="45" t="s">
        <v>693</v>
      </c>
      <c r="AD473" s="45" t="s">
        <v>1613</v>
      </c>
      <c r="AE473" s="64"/>
      <c r="AF473" s="64"/>
    </row>
    <row r="474" spans="1:32" s="113" customFormat="1" ht="55.2" x14ac:dyDescent="0.3">
      <c r="A474" s="45" t="s">
        <v>1707</v>
      </c>
      <c r="B474" s="45" t="s">
        <v>96</v>
      </c>
      <c r="C474" s="20">
        <v>473</v>
      </c>
      <c r="D474" s="45" t="s">
        <v>1121</v>
      </c>
      <c r="E474" s="45"/>
      <c r="F474" s="64"/>
      <c r="G474" s="45" t="s">
        <v>1638</v>
      </c>
      <c r="H474" s="45" t="s">
        <v>26</v>
      </c>
      <c r="I474" s="45" t="s">
        <v>1122</v>
      </c>
      <c r="J474" s="45" t="s">
        <v>53</v>
      </c>
      <c r="K474" s="45">
        <v>5</v>
      </c>
      <c r="L474" s="45" t="s">
        <v>28</v>
      </c>
      <c r="M474" s="45">
        <v>7.6</v>
      </c>
      <c r="N474" s="45" t="s">
        <v>29</v>
      </c>
      <c r="O474" s="45" t="s">
        <v>702</v>
      </c>
      <c r="P474" s="45" t="s">
        <v>43</v>
      </c>
      <c r="Q474" s="45">
        <v>0</v>
      </c>
      <c r="R474" s="45" t="s">
        <v>57</v>
      </c>
      <c r="S474" s="22">
        <v>10500000</v>
      </c>
      <c r="T474" s="22">
        <f>S474*M474</f>
        <v>79800000</v>
      </c>
      <c r="U474" s="22">
        <f>T474</f>
        <v>79800000</v>
      </c>
      <c r="V474" s="45" t="s">
        <v>32</v>
      </c>
      <c r="W474" s="3" t="s">
        <v>33</v>
      </c>
      <c r="X474" s="45" t="s">
        <v>1610</v>
      </c>
      <c r="Y474" s="66">
        <v>3009133992</v>
      </c>
      <c r="Z474" s="51" t="s">
        <v>98</v>
      </c>
      <c r="AA474" s="45"/>
      <c r="AB474" s="45" t="s">
        <v>96</v>
      </c>
      <c r="AC474" s="45" t="s">
        <v>570</v>
      </c>
      <c r="AD474" s="45" t="s">
        <v>1613</v>
      </c>
      <c r="AE474" s="45"/>
      <c r="AF474" s="45"/>
    </row>
    <row r="475" spans="1:32" s="113" customFormat="1" ht="41.4" x14ac:dyDescent="0.3">
      <c r="A475" s="45" t="s">
        <v>1708</v>
      </c>
      <c r="B475" s="45" t="s">
        <v>96</v>
      </c>
      <c r="C475" s="20">
        <v>474</v>
      </c>
      <c r="D475" s="45" t="s">
        <v>1121</v>
      </c>
      <c r="E475" s="45"/>
      <c r="F475" s="64"/>
      <c r="G475" s="45" t="s">
        <v>1639</v>
      </c>
      <c r="H475" s="45" t="s">
        <v>26</v>
      </c>
      <c r="I475" s="45" t="s">
        <v>1611</v>
      </c>
      <c r="J475" s="45" t="s">
        <v>53</v>
      </c>
      <c r="K475" s="45">
        <v>5</v>
      </c>
      <c r="L475" s="45" t="s">
        <v>28</v>
      </c>
      <c r="M475" s="45">
        <v>7.5</v>
      </c>
      <c r="N475" s="45" t="s">
        <v>29</v>
      </c>
      <c r="O475" s="45" t="s">
        <v>702</v>
      </c>
      <c r="P475" s="45" t="s">
        <v>43</v>
      </c>
      <c r="Q475" s="45">
        <v>0</v>
      </c>
      <c r="R475" s="45" t="s">
        <v>57</v>
      </c>
      <c r="S475" s="22">
        <v>9500000</v>
      </c>
      <c r="T475" s="22">
        <f>S475*M475</f>
        <v>71250000</v>
      </c>
      <c r="U475" s="22">
        <f>T475</f>
        <v>71250000</v>
      </c>
      <c r="V475" s="45" t="s">
        <v>32</v>
      </c>
      <c r="W475" s="3" t="s">
        <v>33</v>
      </c>
      <c r="X475" s="45" t="s">
        <v>1610</v>
      </c>
      <c r="Y475" s="66">
        <v>3009133992</v>
      </c>
      <c r="Z475" s="51" t="s">
        <v>98</v>
      </c>
      <c r="AA475" s="45"/>
      <c r="AB475" s="45" t="s">
        <v>96</v>
      </c>
      <c r="AC475" s="45" t="s">
        <v>570</v>
      </c>
      <c r="AD475" s="45" t="s">
        <v>1613</v>
      </c>
      <c r="AE475" s="45"/>
      <c r="AF475" s="45"/>
    </row>
    <row r="476" spans="1:32" s="113" customFormat="1" ht="109.5" customHeight="1" x14ac:dyDescent="0.3">
      <c r="A476" s="45" t="s">
        <v>1709</v>
      </c>
      <c r="B476" s="45" t="s">
        <v>96</v>
      </c>
      <c r="C476" s="20">
        <v>475</v>
      </c>
      <c r="D476" s="45">
        <v>80161500</v>
      </c>
      <c r="E476" s="45"/>
      <c r="F476" s="64"/>
      <c r="G476" s="45" t="s">
        <v>1640</v>
      </c>
      <c r="H476" s="45" t="s">
        <v>26</v>
      </c>
      <c r="I476" s="45" t="s">
        <v>100</v>
      </c>
      <c r="J476" s="45" t="s">
        <v>53</v>
      </c>
      <c r="K476" s="45">
        <v>5</v>
      </c>
      <c r="L476" s="45" t="s">
        <v>28</v>
      </c>
      <c r="M476" s="45">
        <v>7.5</v>
      </c>
      <c r="N476" s="45" t="s">
        <v>29</v>
      </c>
      <c r="O476" s="45" t="s">
        <v>702</v>
      </c>
      <c r="P476" s="45" t="s">
        <v>43</v>
      </c>
      <c r="Q476" s="45">
        <v>0</v>
      </c>
      <c r="R476" s="45" t="s">
        <v>57</v>
      </c>
      <c r="S476" s="22">
        <v>8500000</v>
      </c>
      <c r="T476" s="22">
        <f>S476*M476</f>
        <v>63750000</v>
      </c>
      <c r="U476" s="22">
        <f>T476</f>
        <v>63750000</v>
      </c>
      <c r="V476" s="45" t="s">
        <v>32</v>
      </c>
      <c r="W476" s="3" t="s">
        <v>33</v>
      </c>
      <c r="X476" s="45" t="s">
        <v>1610</v>
      </c>
      <c r="Y476" s="66">
        <v>3009133992</v>
      </c>
      <c r="Z476" s="51" t="s">
        <v>98</v>
      </c>
      <c r="AA476" s="45"/>
      <c r="AB476" s="45" t="s">
        <v>96</v>
      </c>
      <c r="AC476" s="45" t="s">
        <v>570</v>
      </c>
      <c r="AD476" s="45" t="s">
        <v>1613</v>
      </c>
      <c r="AE476" s="45"/>
      <c r="AF476" s="45"/>
    </row>
    <row r="477" spans="1:32" s="112" customFormat="1" ht="119.25" customHeight="1" x14ac:dyDescent="0.3">
      <c r="A477" s="45" t="s">
        <v>1710</v>
      </c>
      <c r="B477" s="45" t="s">
        <v>96</v>
      </c>
      <c r="C477" s="20">
        <v>476</v>
      </c>
      <c r="D477" s="45" t="s">
        <v>103</v>
      </c>
      <c r="E477" s="45"/>
      <c r="F477" s="64"/>
      <c r="G477" s="45" t="s">
        <v>1641</v>
      </c>
      <c r="H477" s="45" t="s">
        <v>26</v>
      </c>
      <c r="I477" s="45" t="s">
        <v>1127</v>
      </c>
      <c r="J477" s="45" t="s">
        <v>53</v>
      </c>
      <c r="K477" s="45">
        <v>5</v>
      </c>
      <c r="L477" s="45" t="s">
        <v>28</v>
      </c>
      <c r="M477" s="45">
        <v>7.6</v>
      </c>
      <c r="N477" s="45" t="s">
        <v>29</v>
      </c>
      <c r="O477" s="45" t="s">
        <v>702</v>
      </c>
      <c r="P477" s="45" t="s">
        <v>43</v>
      </c>
      <c r="Q477" s="45">
        <v>0</v>
      </c>
      <c r="R477" s="45" t="s">
        <v>57</v>
      </c>
      <c r="S477" s="22">
        <v>10500000</v>
      </c>
      <c r="T477" s="22">
        <f>S477*M477</f>
        <v>79800000</v>
      </c>
      <c r="U477" s="22">
        <f>T477</f>
        <v>79800000</v>
      </c>
      <c r="V477" s="45" t="s">
        <v>32</v>
      </c>
      <c r="W477" s="3" t="s">
        <v>33</v>
      </c>
      <c r="X477" s="45" t="s">
        <v>1610</v>
      </c>
      <c r="Y477" s="66">
        <v>3009133992</v>
      </c>
      <c r="Z477" s="51" t="s">
        <v>98</v>
      </c>
      <c r="AA477" s="45"/>
      <c r="AB477" s="45" t="s">
        <v>96</v>
      </c>
      <c r="AC477" s="45" t="s">
        <v>570</v>
      </c>
      <c r="AD477" s="45" t="s">
        <v>1613</v>
      </c>
      <c r="AE477" s="45"/>
      <c r="AF477" s="45"/>
    </row>
    <row r="478" spans="1:32" s="113" customFormat="1" ht="41.4" x14ac:dyDescent="0.3">
      <c r="A478" s="45" t="s">
        <v>1711</v>
      </c>
      <c r="B478" s="45" t="s">
        <v>96</v>
      </c>
      <c r="C478" s="20">
        <v>477</v>
      </c>
      <c r="D478" s="45" t="s">
        <v>1129</v>
      </c>
      <c r="E478" s="45"/>
      <c r="F478" s="64"/>
      <c r="G478" s="45" t="s">
        <v>1642</v>
      </c>
      <c r="H478" s="45" t="s">
        <v>26</v>
      </c>
      <c r="I478" s="45" t="s">
        <v>1130</v>
      </c>
      <c r="J478" s="45" t="s">
        <v>53</v>
      </c>
      <c r="K478" s="45">
        <v>5</v>
      </c>
      <c r="L478" s="45" t="s">
        <v>28</v>
      </c>
      <c r="M478" s="45">
        <v>7.3</v>
      </c>
      <c r="N478" s="45" t="s">
        <v>29</v>
      </c>
      <c r="O478" s="45" t="s">
        <v>702</v>
      </c>
      <c r="P478" s="45" t="s">
        <v>43</v>
      </c>
      <c r="Q478" s="45">
        <v>0</v>
      </c>
      <c r="R478" s="45" t="s">
        <v>57</v>
      </c>
      <c r="S478" s="22">
        <v>11000000</v>
      </c>
      <c r="T478" s="22">
        <f>S478*M478</f>
        <v>80300000</v>
      </c>
      <c r="U478" s="22">
        <f>T478</f>
        <v>80300000</v>
      </c>
      <c r="V478" s="45" t="s">
        <v>32</v>
      </c>
      <c r="W478" s="3" t="s">
        <v>33</v>
      </c>
      <c r="X478" s="45" t="s">
        <v>1610</v>
      </c>
      <c r="Y478" s="66">
        <v>3009133992</v>
      </c>
      <c r="Z478" s="51" t="s">
        <v>98</v>
      </c>
      <c r="AA478" s="45"/>
      <c r="AB478" s="45" t="s">
        <v>96</v>
      </c>
      <c r="AC478" s="45" t="s">
        <v>570</v>
      </c>
      <c r="AD478" s="45" t="s">
        <v>1613</v>
      </c>
      <c r="AE478" s="45"/>
      <c r="AF478" s="45"/>
    </row>
    <row r="479" spans="1:32" s="112" customFormat="1" ht="139.5" customHeight="1" x14ac:dyDescent="0.3">
      <c r="A479" s="45" t="s">
        <v>1712</v>
      </c>
      <c r="B479" s="45" t="s">
        <v>96</v>
      </c>
      <c r="C479" s="20">
        <v>478</v>
      </c>
      <c r="D479" s="45" t="s">
        <v>1132</v>
      </c>
      <c r="E479" s="45"/>
      <c r="F479" s="64"/>
      <c r="G479" s="45" t="s">
        <v>1643</v>
      </c>
      <c r="H479" s="45" t="s">
        <v>26</v>
      </c>
      <c r="I479" s="45" t="s">
        <v>1133</v>
      </c>
      <c r="J479" s="45" t="s">
        <v>53</v>
      </c>
      <c r="K479" s="45">
        <v>5</v>
      </c>
      <c r="L479" s="45" t="s">
        <v>28</v>
      </c>
      <c r="M479" s="45">
        <v>7.2</v>
      </c>
      <c r="N479" s="45" t="s">
        <v>29</v>
      </c>
      <c r="O479" s="45" t="s">
        <v>702</v>
      </c>
      <c r="P479" s="45" t="s">
        <v>43</v>
      </c>
      <c r="Q479" s="45">
        <v>0</v>
      </c>
      <c r="R479" s="45" t="s">
        <v>57</v>
      </c>
      <c r="S479" s="22">
        <v>11000000</v>
      </c>
      <c r="T479" s="22">
        <f>S479*M479</f>
        <v>79200000</v>
      </c>
      <c r="U479" s="22">
        <f>T479</f>
        <v>79200000</v>
      </c>
      <c r="V479" s="45" t="s">
        <v>32</v>
      </c>
      <c r="W479" s="3" t="s">
        <v>33</v>
      </c>
      <c r="X479" s="45" t="s">
        <v>1610</v>
      </c>
      <c r="Y479" s="66">
        <v>3009133992</v>
      </c>
      <c r="Z479" s="51" t="s">
        <v>98</v>
      </c>
      <c r="AA479" s="45"/>
      <c r="AB479" s="45" t="s">
        <v>96</v>
      </c>
      <c r="AC479" s="45" t="s">
        <v>570</v>
      </c>
      <c r="AD479" s="45" t="s">
        <v>1613</v>
      </c>
      <c r="AE479" s="45"/>
      <c r="AF479" s="45"/>
    </row>
    <row r="480" spans="1:32" s="112" customFormat="1" ht="192" customHeight="1" x14ac:dyDescent="0.3">
      <c r="A480" s="45" t="s">
        <v>1713</v>
      </c>
      <c r="B480" s="45" t="s">
        <v>96</v>
      </c>
      <c r="C480" s="20">
        <v>479</v>
      </c>
      <c r="D480" s="45" t="s">
        <v>1132</v>
      </c>
      <c r="E480" s="45"/>
      <c r="F480" s="64"/>
      <c r="G480" s="45" t="s">
        <v>1644</v>
      </c>
      <c r="H480" s="45" t="s">
        <v>26</v>
      </c>
      <c r="I480" s="45" t="s">
        <v>1136</v>
      </c>
      <c r="J480" s="45" t="s">
        <v>53</v>
      </c>
      <c r="K480" s="45">
        <v>5</v>
      </c>
      <c r="L480" s="45" t="s">
        <v>28</v>
      </c>
      <c r="M480" s="45">
        <v>7.2</v>
      </c>
      <c r="N480" s="45" t="s">
        <v>29</v>
      </c>
      <c r="O480" s="45" t="s">
        <v>702</v>
      </c>
      <c r="P480" s="45" t="s">
        <v>43</v>
      </c>
      <c r="Q480" s="45">
        <v>0</v>
      </c>
      <c r="R480" s="45" t="s">
        <v>57</v>
      </c>
      <c r="S480" s="22">
        <v>11000000</v>
      </c>
      <c r="T480" s="22">
        <f>S480*M480</f>
        <v>79200000</v>
      </c>
      <c r="U480" s="22">
        <f>T480</f>
        <v>79200000</v>
      </c>
      <c r="V480" s="45" t="s">
        <v>32</v>
      </c>
      <c r="W480" s="3" t="s">
        <v>33</v>
      </c>
      <c r="X480" s="45" t="s">
        <v>1610</v>
      </c>
      <c r="Y480" s="66">
        <v>3009133992</v>
      </c>
      <c r="Z480" s="51" t="s">
        <v>98</v>
      </c>
      <c r="AA480" s="45"/>
      <c r="AB480" s="45" t="s">
        <v>96</v>
      </c>
      <c r="AC480" s="45" t="s">
        <v>570</v>
      </c>
      <c r="AD480" s="45" t="s">
        <v>1613</v>
      </c>
      <c r="AE480" s="45"/>
      <c r="AF480" s="45"/>
    </row>
    <row r="481" spans="1:32" s="112" customFormat="1" ht="168" customHeight="1" x14ac:dyDescent="0.3">
      <c r="A481" s="45" t="s">
        <v>1714</v>
      </c>
      <c r="B481" s="45" t="s">
        <v>96</v>
      </c>
      <c r="C481" s="20">
        <v>480</v>
      </c>
      <c r="D481" s="45" t="s">
        <v>107</v>
      </c>
      <c r="E481" s="45"/>
      <c r="F481" s="64"/>
      <c r="G481" s="45" t="s">
        <v>1645</v>
      </c>
      <c r="H481" s="45" t="s">
        <v>26</v>
      </c>
      <c r="I481" s="45" t="s">
        <v>1138</v>
      </c>
      <c r="J481" s="45" t="s">
        <v>53</v>
      </c>
      <c r="K481" s="45">
        <v>5</v>
      </c>
      <c r="L481" s="45" t="s">
        <v>28</v>
      </c>
      <c r="M481" s="45">
        <v>7.5</v>
      </c>
      <c r="N481" s="45" t="s">
        <v>29</v>
      </c>
      <c r="O481" s="45" t="s">
        <v>702</v>
      </c>
      <c r="P481" s="45" t="s">
        <v>43</v>
      </c>
      <c r="Q481" s="45">
        <v>0</v>
      </c>
      <c r="R481" s="45" t="s">
        <v>57</v>
      </c>
      <c r="S481" s="22">
        <v>7000000</v>
      </c>
      <c r="T481" s="22">
        <f>S481*M481</f>
        <v>52500000</v>
      </c>
      <c r="U481" s="22">
        <f>T481</f>
        <v>52500000</v>
      </c>
      <c r="V481" s="45" t="s">
        <v>32</v>
      </c>
      <c r="W481" s="3" t="s">
        <v>33</v>
      </c>
      <c r="X481" s="45" t="s">
        <v>1610</v>
      </c>
      <c r="Y481" s="66">
        <v>3009133992</v>
      </c>
      <c r="Z481" s="51" t="s">
        <v>98</v>
      </c>
      <c r="AA481" s="45"/>
      <c r="AB481" s="45" t="s">
        <v>96</v>
      </c>
      <c r="AC481" s="45" t="s">
        <v>570</v>
      </c>
      <c r="AD481" s="45" t="s">
        <v>1613</v>
      </c>
      <c r="AE481" s="45"/>
      <c r="AF481" s="45"/>
    </row>
    <row r="482" spans="1:32" s="112" customFormat="1" ht="186.75" customHeight="1" x14ac:dyDescent="0.3">
      <c r="A482" s="45" t="s">
        <v>1715</v>
      </c>
      <c r="B482" s="45" t="s">
        <v>96</v>
      </c>
      <c r="C482" s="20">
        <v>481</v>
      </c>
      <c r="D482" s="45" t="s">
        <v>107</v>
      </c>
      <c r="E482" s="45"/>
      <c r="F482" s="64"/>
      <c r="G482" s="45" t="s">
        <v>1646</v>
      </c>
      <c r="H482" s="45" t="s">
        <v>26</v>
      </c>
      <c r="I482" s="45" t="s">
        <v>1140</v>
      </c>
      <c r="J482" s="45" t="s">
        <v>53</v>
      </c>
      <c r="K482" s="45">
        <v>5</v>
      </c>
      <c r="L482" s="45" t="s">
        <v>28</v>
      </c>
      <c r="M482" s="45">
        <v>7.3</v>
      </c>
      <c r="N482" s="45" t="s">
        <v>29</v>
      </c>
      <c r="O482" s="45" t="s">
        <v>702</v>
      </c>
      <c r="P482" s="45" t="s">
        <v>43</v>
      </c>
      <c r="Q482" s="45">
        <v>0</v>
      </c>
      <c r="R482" s="45" t="s">
        <v>57</v>
      </c>
      <c r="S482" s="22">
        <v>11000000</v>
      </c>
      <c r="T482" s="22">
        <f>S482*M482</f>
        <v>80300000</v>
      </c>
      <c r="U482" s="22">
        <f>T482</f>
        <v>80300000</v>
      </c>
      <c r="V482" s="45" t="s">
        <v>32</v>
      </c>
      <c r="W482" s="3" t="s">
        <v>33</v>
      </c>
      <c r="X482" s="45" t="s">
        <v>1610</v>
      </c>
      <c r="Y482" s="66">
        <v>3009133992</v>
      </c>
      <c r="Z482" s="51" t="s">
        <v>98</v>
      </c>
      <c r="AA482" s="45"/>
      <c r="AB482" s="45" t="s">
        <v>96</v>
      </c>
      <c r="AC482" s="45" t="s">
        <v>570</v>
      </c>
      <c r="AD482" s="45" t="s">
        <v>1613</v>
      </c>
      <c r="AE482" s="45"/>
      <c r="AF482" s="45"/>
    </row>
    <row r="483" spans="1:32" s="112" customFormat="1" ht="189.75" customHeight="1" x14ac:dyDescent="0.3">
      <c r="A483" s="45" t="s">
        <v>1716</v>
      </c>
      <c r="B483" s="45" t="s">
        <v>96</v>
      </c>
      <c r="C483" s="20">
        <v>482</v>
      </c>
      <c r="D483" s="45" t="s">
        <v>107</v>
      </c>
      <c r="E483" s="45"/>
      <c r="F483" s="64"/>
      <c r="G483" s="45" t="s">
        <v>1647</v>
      </c>
      <c r="H483" s="45" t="s">
        <v>26</v>
      </c>
      <c r="I483" s="45" t="s">
        <v>1142</v>
      </c>
      <c r="J483" s="45" t="s">
        <v>53</v>
      </c>
      <c r="K483" s="45">
        <v>5</v>
      </c>
      <c r="L483" s="45" t="s">
        <v>28</v>
      </c>
      <c r="M483" s="45">
        <v>7.5</v>
      </c>
      <c r="N483" s="45" t="s">
        <v>29</v>
      </c>
      <c r="O483" s="45" t="s">
        <v>702</v>
      </c>
      <c r="P483" s="45" t="s">
        <v>43</v>
      </c>
      <c r="Q483" s="45">
        <v>0</v>
      </c>
      <c r="R483" s="45" t="s">
        <v>57</v>
      </c>
      <c r="S483" s="22">
        <v>8500000</v>
      </c>
      <c r="T483" s="22">
        <f>S483*M483</f>
        <v>63750000</v>
      </c>
      <c r="U483" s="22">
        <f>T483</f>
        <v>63750000</v>
      </c>
      <c r="V483" s="45" t="s">
        <v>32</v>
      </c>
      <c r="W483" s="3" t="s">
        <v>33</v>
      </c>
      <c r="X483" s="45" t="s">
        <v>1610</v>
      </c>
      <c r="Y483" s="66">
        <v>3009133992</v>
      </c>
      <c r="Z483" s="51" t="s">
        <v>98</v>
      </c>
      <c r="AA483" s="45"/>
      <c r="AB483" s="45" t="s">
        <v>96</v>
      </c>
      <c r="AC483" s="45" t="s">
        <v>570</v>
      </c>
      <c r="AD483" s="45" t="s">
        <v>1613</v>
      </c>
      <c r="AE483" s="45"/>
      <c r="AF483" s="45"/>
    </row>
    <row r="484" spans="1:32" s="112" customFormat="1" ht="69" x14ac:dyDescent="0.3">
      <c r="A484" s="45" t="s">
        <v>1717</v>
      </c>
      <c r="B484" s="45" t="s">
        <v>96</v>
      </c>
      <c r="C484" s="20">
        <v>483</v>
      </c>
      <c r="D484" s="45">
        <v>81111504</v>
      </c>
      <c r="E484" s="45"/>
      <c r="F484" s="64"/>
      <c r="G484" s="45" t="s">
        <v>1648</v>
      </c>
      <c r="H484" s="45" t="s">
        <v>26</v>
      </c>
      <c r="I484" s="45" t="s">
        <v>1144</v>
      </c>
      <c r="J484" s="45" t="s">
        <v>53</v>
      </c>
      <c r="K484" s="45">
        <v>5</v>
      </c>
      <c r="L484" s="45" t="s">
        <v>28</v>
      </c>
      <c r="M484" s="45">
        <v>7.4</v>
      </c>
      <c r="N484" s="45" t="s">
        <v>29</v>
      </c>
      <c r="O484" s="45" t="s">
        <v>702</v>
      </c>
      <c r="P484" s="45" t="s">
        <v>43</v>
      </c>
      <c r="Q484" s="45">
        <v>0</v>
      </c>
      <c r="R484" s="45" t="s">
        <v>57</v>
      </c>
      <c r="S484" s="22">
        <v>10500000</v>
      </c>
      <c r="T484" s="22">
        <f>S484*M484</f>
        <v>77700000</v>
      </c>
      <c r="U484" s="22">
        <f>T484</f>
        <v>77700000</v>
      </c>
      <c r="V484" s="45" t="s">
        <v>32</v>
      </c>
      <c r="W484" s="3" t="s">
        <v>33</v>
      </c>
      <c r="X484" s="45" t="s">
        <v>1610</v>
      </c>
      <c r="Y484" s="66">
        <v>3009133992</v>
      </c>
      <c r="Z484" s="51" t="s">
        <v>98</v>
      </c>
      <c r="AA484" s="45"/>
      <c r="AB484" s="45" t="s">
        <v>96</v>
      </c>
      <c r="AC484" s="45" t="s">
        <v>570</v>
      </c>
      <c r="AD484" s="45" t="s">
        <v>1613</v>
      </c>
      <c r="AE484" s="45"/>
      <c r="AF484" s="45"/>
    </row>
    <row r="485" spans="1:32" s="112" customFormat="1" ht="69" x14ac:dyDescent="0.3">
      <c r="A485" s="45" t="s">
        <v>1718</v>
      </c>
      <c r="B485" s="45" t="s">
        <v>96</v>
      </c>
      <c r="C485" s="20">
        <v>484</v>
      </c>
      <c r="D485" s="45" t="s">
        <v>107</v>
      </c>
      <c r="E485" s="45"/>
      <c r="F485" s="64"/>
      <c r="G485" s="45" t="s">
        <v>1649</v>
      </c>
      <c r="H485" s="45" t="s">
        <v>26</v>
      </c>
      <c r="I485" s="45" t="s">
        <v>1146</v>
      </c>
      <c r="J485" s="45" t="s">
        <v>53</v>
      </c>
      <c r="K485" s="45">
        <v>5</v>
      </c>
      <c r="L485" s="45" t="s">
        <v>28</v>
      </c>
      <c r="M485" s="45">
        <v>7.5</v>
      </c>
      <c r="N485" s="45" t="s">
        <v>29</v>
      </c>
      <c r="O485" s="45" t="s">
        <v>702</v>
      </c>
      <c r="P485" s="45" t="s">
        <v>43</v>
      </c>
      <c r="Q485" s="45">
        <v>0</v>
      </c>
      <c r="R485" s="45" t="s">
        <v>57</v>
      </c>
      <c r="S485" s="22">
        <v>11000000</v>
      </c>
      <c r="T485" s="22">
        <f>S485*M485</f>
        <v>82500000</v>
      </c>
      <c r="U485" s="22">
        <f>T485</f>
        <v>82500000</v>
      </c>
      <c r="V485" s="45" t="s">
        <v>32</v>
      </c>
      <c r="W485" s="3" t="s">
        <v>33</v>
      </c>
      <c r="X485" s="45" t="s">
        <v>1610</v>
      </c>
      <c r="Y485" s="66">
        <v>3009133992</v>
      </c>
      <c r="Z485" s="51" t="s">
        <v>98</v>
      </c>
      <c r="AA485" s="45"/>
      <c r="AB485" s="45" t="s">
        <v>96</v>
      </c>
      <c r="AC485" s="45" t="s">
        <v>570</v>
      </c>
      <c r="AD485" s="45" t="s">
        <v>1613</v>
      </c>
      <c r="AE485" s="45"/>
      <c r="AF485" s="45"/>
    </row>
    <row r="486" spans="1:32" s="112" customFormat="1" ht="105" customHeight="1" x14ac:dyDescent="0.3">
      <c r="A486" s="45" t="s">
        <v>1719</v>
      </c>
      <c r="B486" s="45" t="s">
        <v>96</v>
      </c>
      <c r="C486" s="20">
        <v>485</v>
      </c>
      <c r="D486" s="45" t="s">
        <v>107</v>
      </c>
      <c r="E486" s="45"/>
      <c r="F486" s="64"/>
      <c r="G486" s="45" t="s">
        <v>1650</v>
      </c>
      <c r="H486" s="45" t="s">
        <v>26</v>
      </c>
      <c r="I486" s="45" t="s">
        <v>1148</v>
      </c>
      <c r="J486" s="45" t="s">
        <v>53</v>
      </c>
      <c r="K486" s="45">
        <v>5</v>
      </c>
      <c r="L486" s="45" t="s">
        <v>28</v>
      </c>
      <c r="M486" s="45">
        <v>7.6</v>
      </c>
      <c r="N486" s="45" t="s">
        <v>29</v>
      </c>
      <c r="O486" s="45" t="s">
        <v>702</v>
      </c>
      <c r="P486" s="45" t="s">
        <v>43</v>
      </c>
      <c r="Q486" s="45">
        <v>0</v>
      </c>
      <c r="R486" s="45" t="s">
        <v>57</v>
      </c>
      <c r="S486" s="22">
        <v>11000000</v>
      </c>
      <c r="T486" s="22">
        <f>S486*M486</f>
        <v>83600000</v>
      </c>
      <c r="U486" s="22">
        <f>T486</f>
        <v>83600000</v>
      </c>
      <c r="V486" s="45" t="s">
        <v>32</v>
      </c>
      <c r="W486" s="3" t="s">
        <v>33</v>
      </c>
      <c r="X486" s="45" t="s">
        <v>1610</v>
      </c>
      <c r="Y486" s="66">
        <v>3009133992</v>
      </c>
      <c r="Z486" s="51" t="s">
        <v>98</v>
      </c>
      <c r="AA486" s="45"/>
      <c r="AB486" s="45" t="s">
        <v>96</v>
      </c>
      <c r="AC486" s="45" t="s">
        <v>570</v>
      </c>
      <c r="AD486" s="45" t="s">
        <v>1613</v>
      </c>
      <c r="AE486" s="45"/>
      <c r="AF486" s="45"/>
    </row>
    <row r="487" spans="1:32" s="113" customFormat="1" ht="159.75" customHeight="1" x14ac:dyDescent="0.3">
      <c r="A487" s="45" t="s">
        <v>1720</v>
      </c>
      <c r="B487" s="45" t="s">
        <v>96</v>
      </c>
      <c r="C487" s="20">
        <v>486</v>
      </c>
      <c r="D487" s="45" t="s">
        <v>107</v>
      </c>
      <c r="E487" s="45"/>
      <c r="F487" s="64"/>
      <c r="G487" s="45" t="s">
        <v>1651</v>
      </c>
      <c r="H487" s="45" t="s">
        <v>26</v>
      </c>
      <c r="I487" s="45" t="s">
        <v>1150</v>
      </c>
      <c r="J487" s="45" t="s">
        <v>53</v>
      </c>
      <c r="K487" s="45">
        <v>5</v>
      </c>
      <c r="L487" s="45" t="s">
        <v>28</v>
      </c>
      <c r="M487" s="45">
        <v>7.4</v>
      </c>
      <c r="N487" s="45" t="s">
        <v>29</v>
      </c>
      <c r="O487" s="45" t="s">
        <v>702</v>
      </c>
      <c r="P487" s="45" t="s">
        <v>43</v>
      </c>
      <c r="Q487" s="45">
        <v>0</v>
      </c>
      <c r="R487" s="45" t="s">
        <v>57</v>
      </c>
      <c r="S487" s="22">
        <v>9500000</v>
      </c>
      <c r="T487" s="22">
        <f>S487*M487</f>
        <v>70300000</v>
      </c>
      <c r="U487" s="22">
        <f>T487</f>
        <v>70300000</v>
      </c>
      <c r="V487" s="45" t="s">
        <v>32</v>
      </c>
      <c r="W487" s="3" t="s">
        <v>33</v>
      </c>
      <c r="X487" s="45" t="s">
        <v>1610</v>
      </c>
      <c r="Y487" s="66">
        <v>3009133992</v>
      </c>
      <c r="Z487" s="51" t="s">
        <v>98</v>
      </c>
      <c r="AA487" s="45"/>
      <c r="AB487" s="45" t="s">
        <v>96</v>
      </c>
      <c r="AC487" s="45" t="s">
        <v>570</v>
      </c>
      <c r="AD487" s="45" t="s">
        <v>1613</v>
      </c>
      <c r="AE487" s="45"/>
      <c r="AF487" s="45"/>
    </row>
    <row r="488" spans="1:32" s="120" customFormat="1" ht="115.5" customHeight="1" x14ac:dyDescent="0.3">
      <c r="A488" s="45" t="s">
        <v>1721</v>
      </c>
      <c r="B488" s="45" t="s">
        <v>96</v>
      </c>
      <c r="C488" s="20">
        <v>487</v>
      </c>
      <c r="D488" s="45" t="s">
        <v>1152</v>
      </c>
      <c r="E488" s="45"/>
      <c r="F488" s="64"/>
      <c r="G488" s="45" t="s">
        <v>1652</v>
      </c>
      <c r="H488" s="45" t="s">
        <v>26</v>
      </c>
      <c r="I488" s="45" t="s">
        <v>1153</v>
      </c>
      <c r="J488" s="45" t="s">
        <v>53</v>
      </c>
      <c r="K488" s="45">
        <v>5</v>
      </c>
      <c r="L488" s="45" t="s">
        <v>28</v>
      </c>
      <c r="M488" s="45">
        <v>7.2</v>
      </c>
      <c r="N488" s="45" t="s">
        <v>29</v>
      </c>
      <c r="O488" s="45" t="s">
        <v>702</v>
      </c>
      <c r="P488" s="45" t="s">
        <v>43</v>
      </c>
      <c r="Q488" s="45">
        <v>0</v>
      </c>
      <c r="R488" s="45" t="s">
        <v>57</v>
      </c>
      <c r="S488" s="22">
        <v>9500000</v>
      </c>
      <c r="T488" s="22">
        <f>S488*M488</f>
        <v>68400000</v>
      </c>
      <c r="U488" s="22">
        <f>T488</f>
        <v>68400000</v>
      </c>
      <c r="V488" s="45" t="s">
        <v>32</v>
      </c>
      <c r="W488" s="3" t="s">
        <v>33</v>
      </c>
      <c r="X488" s="45" t="s">
        <v>1610</v>
      </c>
      <c r="Y488" s="66">
        <v>3009133992</v>
      </c>
      <c r="Z488" s="51" t="s">
        <v>98</v>
      </c>
      <c r="AA488" s="45"/>
      <c r="AB488" s="45" t="s">
        <v>96</v>
      </c>
      <c r="AC488" s="45" t="s">
        <v>570</v>
      </c>
      <c r="AD488" s="45" t="s">
        <v>1613</v>
      </c>
      <c r="AE488" s="45"/>
      <c r="AF488" s="45"/>
    </row>
    <row r="489" spans="1:32" s="121" customFormat="1" ht="112.5" customHeight="1" x14ac:dyDescent="0.3">
      <c r="A489" s="45" t="s">
        <v>1722</v>
      </c>
      <c r="B489" s="45" t="s">
        <v>96</v>
      </c>
      <c r="C489" s="20">
        <v>488</v>
      </c>
      <c r="D489" s="45" t="s">
        <v>1166</v>
      </c>
      <c r="E489" s="45"/>
      <c r="F489" s="64"/>
      <c r="G489" s="45" t="s">
        <v>1653</v>
      </c>
      <c r="H489" s="45" t="s">
        <v>26</v>
      </c>
      <c r="I489" s="45" t="s">
        <v>1167</v>
      </c>
      <c r="J489" s="45" t="s">
        <v>53</v>
      </c>
      <c r="K489" s="45">
        <v>5</v>
      </c>
      <c r="L489" s="45" t="s">
        <v>28</v>
      </c>
      <c r="M489" s="45">
        <v>7.4</v>
      </c>
      <c r="N489" s="45" t="s">
        <v>29</v>
      </c>
      <c r="O489" s="45" t="s">
        <v>702</v>
      </c>
      <c r="P489" s="45" t="s">
        <v>43</v>
      </c>
      <c r="Q489" s="45">
        <v>0</v>
      </c>
      <c r="R489" s="45" t="s">
        <v>57</v>
      </c>
      <c r="S489" s="22">
        <v>8500000</v>
      </c>
      <c r="T489" s="22">
        <f>S489*M489</f>
        <v>62900000</v>
      </c>
      <c r="U489" s="22">
        <f>T489</f>
        <v>62900000</v>
      </c>
      <c r="V489" s="45" t="s">
        <v>32</v>
      </c>
      <c r="W489" s="3" t="s">
        <v>33</v>
      </c>
      <c r="X489" s="45" t="s">
        <v>1610</v>
      </c>
      <c r="Y489" s="66">
        <v>3009133992</v>
      </c>
      <c r="Z489" s="51" t="s">
        <v>98</v>
      </c>
      <c r="AA489" s="45"/>
      <c r="AB489" s="45" t="s">
        <v>96</v>
      </c>
      <c r="AC489" s="45" t="s">
        <v>570</v>
      </c>
      <c r="AD489" s="45" t="s">
        <v>1613</v>
      </c>
      <c r="AE489" s="45"/>
      <c r="AF489" s="45"/>
    </row>
    <row r="490" spans="1:32" s="112" customFormat="1" ht="193.5" customHeight="1" x14ac:dyDescent="0.3">
      <c r="A490" s="45" t="s">
        <v>1723</v>
      </c>
      <c r="B490" s="45" t="s">
        <v>96</v>
      </c>
      <c r="C490" s="20">
        <v>489</v>
      </c>
      <c r="D490" s="45">
        <v>81111504</v>
      </c>
      <c r="E490" s="45"/>
      <c r="F490" s="64"/>
      <c r="G490" s="45" t="s">
        <v>1654</v>
      </c>
      <c r="H490" s="45" t="s">
        <v>26</v>
      </c>
      <c r="I490" s="45" t="s">
        <v>1169</v>
      </c>
      <c r="J490" s="45" t="s">
        <v>53</v>
      </c>
      <c r="K490" s="45">
        <v>5</v>
      </c>
      <c r="L490" s="45" t="s">
        <v>28</v>
      </c>
      <c r="M490" s="45">
        <v>7.4</v>
      </c>
      <c r="N490" s="45" t="s">
        <v>29</v>
      </c>
      <c r="O490" s="45" t="s">
        <v>702</v>
      </c>
      <c r="P490" s="45" t="s">
        <v>43</v>
      </c>
      <c r="Q490" s="45">
        <v>0</v>
      </c>
      <c r="R490" s="45" t="s">
        <v>57</v>
      </c>
      <c r="S490" s="22">
        <v>10500000</v>
      </c>
      <c r="T490" s="22">
        <f>S490*M490</f>
        <v>77700000</v>
      </c>
      <c r="U490" s="22">
        <f>T490</f>
        <v>77700000</v>
      </c>
      <c r="V490" s="45" t="s">
        <v>32</v>
      </c>
      <c r="W490" s="3" t="s">
        <v>33</v>
      </c>
      <c r="X490" s="45" t="s">
        <v>1610</v>
      </c>
      <c r="Y490" s="66">
        <v>3009133992</v>
      </c>
      <c r="Z490" s="51" t="s">
        <v>98</v>
      </c>
      <c r="AA490" s="45"/>
      <c r="AB490" s="45" t="s">
        <v>96</v>
      </c>
      <c r="AC490" s="45" t="s">
        <v>570</v>
      </c>
      <c r="AD490" s="45" t="s">
        <v>1613</v>
      </c>
      <c r="AE490" s="45"/>
      <c r="AF490" s="45"/>
    </row>
    <row r="491" spans="1:32" s="113" customFormat="1" ht="141" customHeight="1" x14ac:dyDescent="0.3">
      <c r="A491" s="45" t="s">
        <v>1724</v>
      </c>
      <c r="B491" s="45" t="s">
        <v>96</v>
      </c>
      <c r="C491" s="20">
        <v>490</v>
      </c>
      <c r="D491" s="45" t="s">
        <v>107</v>
      </c>
      <c r="E491" s="45"/>
      <c r="F491" s="64"/>
      <c r="G491" s="45" t="s">
        <v>1655</v>
      </c>
      <c r="H491" s="45" t="s">
        <v>26</v>
      </c>
      <c r="I491" s="45" t="s">
        <v>1171</v>
      </c>
      <c r="J491" s="45" t="s">
        <v>53</v>
      </c>
      <c r="K491" s="45">
        <v>5</v>
      </c>
      <c r="L491" s="45" t="s">
        <v>28</v>
      </c>
      <c r="M491" s="45">
        <v>7.4</v>
      </c>
      <c r="N491" s="45" t="s">
        <v>29</v>
      </c>
      <c r="O491" s="45" t="s">
        <v>702</v>
      </c>
      <c r="P491" s="45" t="s">
        <v>43</v>
      </c>
      <c r="Q491" s="45">
        <v>0</v>
      </c>
      <c r="R491" s="45" t="s">
        <v>57</v>
      </c>
      <c r="S491" s="22">
        <v>11000000</v>
      </c>
      <c r="T491" s="22">
        <f>S491*M491</f>
        <v>81400000</v>
      </c>
      <c r="U491" s="22">
        <f>T491</f>
        <v>81400000</v>
      </c>
      <c r="V491" s="45" t="s">
        <v>32</v>
      </c>
      <c r="W491" s="3" t="s">
        <v>33</v>
      </c>
      <c r="X491" s="45" t="s">
        <v>1610</v>
      </c>
      <c r="Y491" s="66">
        <v>3009133992</v>
      </c>
      <c r="Z491" s="51" t="s">
        <v>98</v>
      </c>
      <c r="AA491" s="45"/>
      <c r="AB491" s="45" t="s">
        <v>96</v>
      </c>
      <c r="AC491" s="45" t="s">
        <v>570</v>
      </c>
      <c r="AD491" s="45" t="s">
        <v>1613</v>
      </c>
      <c r="AE491" s="45"/>
      <c r="AF491" s="45"/>
    </row>
    <row r="492" spans="1:32" s="112" customFormat="1" ht="153" customHeight="1" x14ac:dyDescent="0.3">
      <c r="A492" s="45" t="s">
        <v>1725</v>
      </c>
      <c r="B492" s="45" t="s">
        <v>96</v>
      </c>
      <c r="C492" s="20">
        <v>491</v>
      </c>
      <c r="D492" s="45" t="s">
        <v>107</v>
      </c>
      <c r="E492" s="45"/>
      <c r="F492" s="64"/>
      <c r="G492" s="45" t="s">
        <v>1656</v>
      </c>
      <c r="H492" s="45" t="s">
        <v>26</v>
      </c>
      <c r="I492" s="45" t="s">
        <v>1173</v>
      </c>
      <c r="J492" s="45" t="s">
        <v>53</v>
      </c>
      <c r="K492" s="45">
        <v>5</v>
      </c>
      <c r="L492" s="45" t="s">
        <v>28</v>
      </c>
      <c r="M492" s="45">
        <v>7.5</v>
      </c>
      <c r="N492" s="45" t="s">
        <v>29</v>
      </c>
      <c r="O492" s="45" t="s">
        <v>702</v>
      </c>
      <c r="P492" s="45" t="s">
        <v>43</v>
      </c>
      <c r="Q492" s="45">
        <v>0</v>
      </c>
      <c r="R492" s="45" t="s">
        <v>57</v>
      </c>
      <c r="S492" s="22">
        <v>7000000</v>
      </c>
      <c r="T492" s="22">
        <f>S492*M492</f>
        <v>52500000</v>
      </c>
      <c r="U492" s="22">
        <f>T492</f>
        <v>52500000</v>
      </c>
      <c r="V492" s="45" t="s">
        <v>32</v>
      </c>
      <c r="W492" s="3" t="s">
        <v>33</v>
      </c>
      <c r="X492" s="45" t="s">
        <v>1610</v>
      </c>
      <c r="Y492" s="66">
        <v>3009133992</v>
      </c>
      <c r="Z492" s="51" t="s">
        <v>98</v>
      </c>
      <c r="AA492" s="45"/>
      <c r="AB492" s="45" t="s">
        <v>96</v>
      </c>
      <c r="AC492" s="45" t="s">
        <v>570</v>
      </c>
      <c r="AD492" s="45" t="s">
        <v>1613</v>
      </c>
      <c r="AE492" s="45"/>
      <c r="AF492" s="45"/>
    </row>
    <row r="493" spans="1:32" s="110" customFormat="1" ht="123.75" customHeight="1" x14ac:dyDescent="0.3">
      <c r="A493" s="45" t="s">
        <v>1726</v>
      </c>
      <c r="B493" s="45" t="s">
        <v>96</v>
      </c>
      <c r="C493" s="20">
        <v>492</v>
      </c>
      <c r="D493" s="45" t="s">
        <v>1129</v>
      </c>
      <c r="E493" s="45"/>
      <c r="F493" s="64"/>
      <c r="G493" s="45" t="s">
        <v>1657</v>
      </c>
      <c r="H493" s="45" t="s">
        <v>26</v>
      </c>
      <c r="I493" s="45" t="s">
        <v>1177</v>
      </c>
      <c r="J493" s="45" t="s">
        <v>53</v>
      </c>
      <c r="K493" s="45">
        <v>5</v>
      </c>
      <c r="L493" s="45" t="s">
        <v>28</v>
      </c>
      <c r="M493" s="45">
        <v>7.5</v>
      </c>
      <c r="N493" s="45" t="s">
        <v>29</v>
      </c>
      <c r="O493" s="45" t="s">
        <v>702</v>
      </c>
      <c r="P493" s="45" t="s">
        <v>43</v>
      </c>
      <c r="Q493" s="45">
        <v>0</v>
      </c>
      <c r="R493" s="45" t="s">
        <v>57</v>
      </c>
      <c r="S493" s="22">
        <v>7500000</v>
      </c>
      <c r="T493" s="22">
        <f>S493*M493</f>
        <v>56250000</v>
      </c>
      <c r="U493" s="22">
        <f>T493</f>
        <v>56250000</v>
      </c>
      <c r="V493" s="45" t="s">
        <v>32</v>
      </c>
      <c r="W493" s="3" t="s">
        <v>33</v>
      </c>
      <c r="X493" s="45" t="s">
        <v>1610</v>
      </c>
      <c r="Y493" s="66">
        <v>3009133992</v>
      </c>
      <c r="Z493" s="51" t="s">
        <v>98</v>
      </c>
      <c r="AA493" s="45"/>
      <c r="AB493" s="45" t="s">
        <v>96</v>
      </c>
      <c r="AC493" s="45" t="s">
        <v>570</v>
      </c>
      <c r="AD493" s="45" t="s">
        <v>1613</v>
      </c>
      <c r="AE493" s="45"/>
      <c r="AF493" s="45"/>
    </row>
    <row r="494" spans="1:32" s="114" customFormat="1" ht="125.25" customHeight="1" x14ac:dyDescent="0.3">
      <c r="A494" s="45" t="s">
        <v>1727</v>
      </c>
      <c r="B494" s="45" t="s">
        <v>96</v>
      </c>
      <c r="C494" s="20">
        <v>493</v>
      </c>
      <c r="D494" s="45" t="s">
        <v>1200</v>
      </c>
      <c r="E494" s="45"/>
      <c r="F494" s="64"/>
      <c r="G494" s="45" t="s">
        <v>1658</v>
      </c>
      <c r="H494" s="45" t="s">
        <v>34</v>
      </c>
      <c r="I494" s="45" t="s">
        <v>1201</v>
      </c>
      <c r="J494" s="45" t="s">
        <v>53</v>
      </c>
      <c r="K494" s="45">
        <v>5</v>
      </c>
      <c r="L494" s="45" t="s">
        <v>28</v>
      </c>
      <c r="M494" s="45">
        <v>7.2</v>
      </c>
      <c r="N494" s="45" t="s">
        <v>29</v>
      </c>
      <c r="O494" s="45" t="s">
        <v>702</v>
      </c>
      <c r="P494" s="45" t="s">
        <v>43</v>
      </c>
      <c r="Q494" s="45">
        <v>0</v>
      </c>
      <c r="R494" s="45" t="s">
        <v>57</v>
      </c>
      <c r="S494" s="22">
        <v>3500000</v>
      </c>
      <c r="T494" s="22">
        <f>S494*M494</f>
        <v>25200000</v>
      </c>
      <c r="U494" s="22">
        <f>T494</f>
        <v>25200000</v>
      </c>
      <c r="V494" s="45" t="s">
        <v>32</v>
      </c>
      <c r="W494" s="3" t="s">
        <v>33</v>
      </c>
      <c r="X494" s="45" t="s">
        <v>1610</v>
      </c>
      <c r="Y494" s="66">
        <v>3009133992</v>
      </c>
      <c r="Z494" s="51" t="s">
        <v>98</v>
      </c>
      <c r="AA494" s="45"/>
      <c r="AB494" s="45" t="s">
        <v>96</v>
      </c>
      <c r="AC494" s="45" t="s">
        <v>570</v>
      </c>
      <c r="AD494" s="45" t="s">
        <v>1613</v>
      </c>
      <c r="AE494" s="45"/>
      <c r="AF494" s="45"/>
    </row>
    <row r="495" spans="1:32" s="112" customFormat="1" ht="123" customHeight="1" x14ac:dyDescent="0.3">
      <c r="A495" s="45" t="s">
        <v>1728</v>
      </c>
      <c r="B495" s="45" t="s">
        <v>96</v>
      </c>
      <c r="C495" s="20">
        <v>494</v>
      </c>
      <c r="D495" s="45" t="s">
        <v>1207</v>
      </c>
      <c r="E495" s="45"/>
      <c r="F495" s="64"/>
      <c r="G495" s="45" t="s">
        <v>1659</v>
      </c>
      <c r="H495" s="45" t="s">
        <v>34</v>
      </c>
      <c r="I495" s="45" t="s">
        <v>1208</v>
      </c>
      <c r="J495" s="45" t="s">
        <v>53</v>
      </c>
      <c r="K495" s="45">
        <v>5</v>
      </c>
      <c r="L495" s="45" t="s">
        <v>28</v>
      </c>
      <c r="M495" s="45">
        <v>7.4</v>
      </c>
      <c r="N495" s="45" t="s">
        <v>29</v>
      </c>
      <c r="O495" s="45" t="s">
        <v>702</v>
      </c>
      <c r="P495" s="45" t="s">
        <v>43</v>
      </c>
      <c r="Q495" s="45">
        <v>0</v>
      </c>
      <c r="R495" s="45" t="s">
        <v>57</v>
      </c>
      <c r="S495" s="22">
        <v>3500000</v>
      </c>
      <c r="T495" s="22">
        <f>S495*M495</f>
        <v>25900000</v>
      </c>
      <c r="U495" s="22">
        <f>T495</f>
        <v>25900000</v>
      </c>
      <c r="V495" s="45" t="s">
        <v>32</v>
      </c>
      <c r="W495" s="3" t="s">
        <v>33</v>
      </c>
      <c r="X495" s="45" t="s">
        <v>1610</v>
      </c>
      <c r="Y495" s="66">
        <v>3009133992</v>
      </c>
      <c r="Z495" s="51" t="s">
        <v>98</v>
      </c>
      <c r="AA495" s="45"/>
      <c r="AB495" s="45" t="s">
        <v>96</v>
      </c>
      <c r="AC495" s="45" t="s">
        <v>570</v>
      </c>
      <c r="AD495" s="45" t="s">
        <v>1613</v>
      </c>
      <c r="AE495" s="45"/>
      <c r="AF495" s="45"/>
    </row>
    <row r="496" spans="1:32" s="113" customFormat="1" ht="55.2" x14ac:dyDescent="0.3">
      <c r="A496" s="45" t="s">
        <v>1729</v>
      </c>
      <c r="B496" s="45" t="s">
        <v>96</v>
      </c>
      <c r="C496" s="20">
        <v>495</v>
      </c>
      <c r="D496" s="45" t="s">
        <v>1200</v>
      </c>
      <c r="E496" s="45"/>
      <c r="F496" s="64"/>
      <c r="G496" s="45" t="s">
        <v>1660</v>
      </c>
      <c r="H496" s="45" t="s">
        <v>34</v>
      </c>
      <c r="I496" s="45" t="s">
        <v>1612</v>
      </c>
      <c r="J496" s="45" t="s">
        <v>53</v>
      </c>
      <c r="K496" s="45">
        <v>5</v>
      </c>
      <c r="L496" s="45" t="s">
        <v>28</v>
      </c>
      <c r="M496" s="45">
        <v>7.4</v>
      </c>
      <c r="N496" s="45" t="s">
        <v>29</v>
      </c>
      <c r="O496" s="45" t="s">
        <v>702</v>
      </c>
      <c r="P496" s="45" t="s">
        <v>43</v>
      </c>
      <c r="Q496" s="45">
        <v>0</v>
      </c>
      <c r="R496" s="45" t="s">
        <v>57</v>
      </c>
      <c r="S496" s="22">
        <v>3500000</v>
      </c>
      <c r="T496" s="22">
        <f>S496*M496</f>
        <v>25900000</v>
      </c>
      <c r="U496" s="22">
        <f>T496</f>
        <v>25900000</v>
      </c>
      <c r="V496" s="45" t="s">
        <v>32</v>
      </c>
      <c r="W496" s="3" t="s">
        <v>33</v>
      </c>
      <c r="X496" s="45" t="s">
        <v>1610</v>
      </c>
      <c r="Y496" s="66">
        <v>3009133992</v>
      </c>
      <c r="Z496" s="51" t="s">
        <v>98</v>
      </c>
      <c r="AA496" s="45"/>
      <c r="AB496" s="45" t="s">
        <v>96</v>
      </c>
      <c r="AC496" s="45" t="s">
        <v>570</v>
      </c>
      <c r="AD496" s="45" t="s">
        <v>1613</v>
      </c>
      <c r="AE496" s="45"/>
      <c r="AF496" s="45"/>
    </row>
    <row r="497" spans="1:32" s="114" customFormat="1" ht="41.4" x14ac:dyDescent="0.3">
      <c r="A497" s="45" t="s">
        <v>1736</v>
      </c>
      <c r="B497" s="45" t="s">
        <v>130</v>
      </c>
      <c r="C497" s="20">
        <v>496</v>
      </c>
      <c r="D497" s="45" t="s">
        <v>174</v>
      </c>
      <c r="E497" s="45"/>
      <c r="F497" s="64"/>
      <c r="G497" s="45" t="s">
        <v>1661</v>
      </c>
      <c r="H497" s="45" t="s">
        <v>26</v>
      </c>
      <c r="I497" s="45" t="s">
        <v>1348</v>
      </c>
      <c r="J497" s="45" t="s">
        <v>53</v>
      </c>
      <c r="K497" s="45">
        <v>5</v>
      </c>
      <c r="L497" s="45" t="s">
        <v>28</v>
      </c>
      <c r="M497" s="45">
        <v>7.5</v>
      </c>
      <c r="N497" s="45" t="s">
        <v>29</v>
      </c>
      <c r="O497" s="45" t="s">
        <v>702</v>
      </c>
      <c r="P497" s="45" t="s">
        <v>43</v>
      </c>
      <c r="Q497" s="45">
        <v>0</v>
      </c>
      <c r="R497" s="45" t="s">
        <v>31</v>
      </c>
      <c r="S497" s="22">
        <v>8000000</v>
      </c>
      <c r="T497" s="22">
        <f>S497*M497</f>
        <v>60000000</v>
      </c>
      <c r="U497" s="22">
        <f>T497</f>
        <v>60000000</v>
      </c>
      <c r="V497" s="45" t="s">
        <v>32</v>
      </c>
      <c r="W497" s="45" t="s">
        <v>33</v>
      </c>
      <c r="X497" s="45" t="s">
        <v>156</v>
      </c>
      <c r="Y497" s="66">
        <v>3009133992</v>
      </c>
      <c r="Z497" s="51" t="s">
        <v>157</v>
      </c>
      <c r="AA497" s="45"/>
      <c r="AB497" s="45" t="s">
        <v>130</v>
      </c>
      <c r="AC497" s="45" t="s">
        <v>270</v>
      </c>
      <c r="AD497" s="45" t="s">
        <v>1613</v>
      </c>
      <c r="AE497" s="45"/>
      <c r="AF497" s="45"/>
    </row>
    <row r="498" spans="1:32" s="114" customFormat="1" ht="41.4" x14ac:dyDescent="0.3">
      <c r="A498" s="45" t="s">
        <v>1737</v>
      </c>
      <c r="B498" s="45" t="s">
        <v>130</v>
      </c>
      <c r="C498" s="20">
        <v>497</v>
      </c>
      <c r="D498" s="45">
        <v>80161500</v>
      </c>
      <c r="E498" s="45"/>
      <c r="F498" s="64"/>
      <c r="G498" s="45" t="s">
        <v>1662</v>
      </c>
      <c r="H498" s="45" t="s">
        <v>26</v>
      </c>
      <c r="I498" s="45" t="s">
        <v>1350</v>
      </c>
      <c r="J498" s="45" t="s">
        <v>53</v>
      </c>
      <c r="K498" s="45">
        <v>5</v>
      </c>
      <c r="L498" s="45" t="s">
        <v>28</v>
      </c>
      <c r="M498" s="45">
        <v>7.5</v>
      </c>
      <c r="N498" s="45" t="s">
        <v>29</v>
      </c>
      <c r="O498" s="45" t="s">
        <v>702</v>
      </c>
      <c r="P498" s="45" t="s">
        <v>43</v>
      </c>
      <c r="Q498" s="45">
        <v>0</v>
      </c>
      <c r="R498" s="45" t="s">
        <v>31</v>
      </c>
      <c r="S498" s="22">
        <v>4000000</v>
      </c>
      <c r="T498" s="22">
        <f>S498*M498</f>
        <v>30000000</v>
      </c>
      <c r="U498" s="22">
        <f>T498</f>
        <v>30000000</v>
      </c>
      <c r="V498" s="45" t="s">
        <v>32</v>
      </c>
      <c r="W498" s="45" t="s">
        <v>33</v>
      </c>
      <c r="X498" s="45" t="s">
        <v>156</v>
      </c>
      <c r="Y498" s="66">
        <v>3009133992</v>
      </c>
      <c r="Z498" s="51" t="s">
        <v>157</v>
      </c>
      <c r="AA498" s="45"/>
      <c r="AB498" s="45" t="s">
        <v>130</v>
      </c>
      <c r="AC498" s="45" t="s">
        <v>270</v>
      </c>
      <c r="AD498" s="45" t="s">
        <v>1613</v>
      </c>
      <c r="AE498" s="45"/>
      <c r="AF498" s="45"/>
    </row>
    <row r="499" spans="1:32" s="114" customFormat="1" ht="165.6" x14ac:dyDescent="0.3">
      <c r="A499" s="45" t="s">
        <v>1698</v>
      </c>
      <c r="B499" s="45" t="s">
        <v>48</v>
      </c>
      <c r="C499" s="20">
        <v>498</v>
      </c>
      <c r="D499" s="45">
        <v>80161504</v>
      </c>
      <c r="E499" s="45"/>
      <c r="F499" s="64"/>
      <c r="G499" s="45" t="s">
        <v>1663</v>
      </c>
      <c r="H499" s="45" t="s">
        <v>26</v>
      </c>
      <c r="I499" s="45" t="s">
        <v>41</v>
      </c>
      <c r="J499" s="45" t="s">
        <v>82</v>
      </c>
      <c r="K499" s="45">
        <v>10</v>
      </c>
      <c r="L499" s="45" t="s">
        <v>28</v>
      </c>
      <c r="M499" s="45">
        <v>3</v>
      </c>
      <c r="N499" s="45" t="s">
        <v>29</v>
      </c>
      <c r="O499" s="45" t="s">
        <v>702</v>
      </c>
      <c r="P499" s="45" t="s">
        <v>43</v>
      </c>
      <c r="Q499" s="45">
        <v>0</v>
      </c>
      <c r="R499" s="45" t="s">
        <v>57</v>
      </c>
      <c r="S499" s="22">
        <v>7500000</v>
      </c>
      <c r="T499" s="22">
        <f>+M499*S499</f>
        <v>22500000</v>
      </c>
      <c r="U499" s="22">
        <f>+T499</f>
        <v>22500000</v>
      </c>
      <c r="V499" s="45" t="s">
        <v>32</v>
      </c>
      <c r="W499" s="45" t="s">
        <v>33</v>
      </c>
      <c r="X499" s="45" t="s">
        <v>331</v>
      </c>
      <c r="Y499" s="45">
        <v>8420</v>
      </c>
      <c r="Z499" s="45" t="s">
        <v>332</v>
      </c>
      <c r="AA499" s="45"/>
      <c r="AB499" s="45" t="s">
        <v>48</v>
      </c>
      <c r="AC499" s="45" t="s">
        <v>568</v>
      </c>
      <c r="AD499" s="45" t="s">
        <v>2317</v>
      </c>
      <c r="AE499" s="45"/>
      <c r="AF499" s="45"/>
    </row>
    <row r="500" spans="1:32" s="114" customFormat="1" ht="55.2" x14ac:dyDescent="0.3">
      <c r="A500" s="45" t="s">
        <v>1699</v>
      </c>
      <c r="B500" s="45" t="s">
        <v>48</v>
      </c>
      <c r="C500" s="20">
        <v>499</v>
      </c>
      <c r="D500" s="45">
        <v>80161504</v>
      </c>
      <c r="E500" s="45"/>
      <c r="F500" s="64"/>
      <c r="G500" s="45" t="s">
        <v>1664</v>
      </c>
      <c r="H500" s="45" t="s">
        <v>26</v>
      </c>
      <c r="I500" s="45" t="s">
        <v>333</v>
      </c>
      <c r="J500" s="45" t="s">
        <v>60</v>
      </c>
      <c r="K500" s="45">
        <v>6</v>
      </c>
      <c r="L500" s="45" t="s">
        <v>28</v>
      </c>
      <c r="M500" s="45">
        <v>6.5</v>
      </c>
      <c r="N500" s="45" t="s">
        <v>29</v>
      </c>
      <c r="O500" s="45" t="s">
        <v>702</v>
      </c>
      <c r="P500" s="45" t="s">
        <v>43</v>
      </c>
      <c r="Q500" s="45">
        <v>0</v>
      </c>
      <c r="R500" s="45" t="s">
        <v>57</v>
      </c>
      <c r="S500" s="22">
        <v>5000000</v>
      </c>
      <c r="T500" s="22">
        <f>+S500*M500</f>
        <v>32500000</v>
      </c>
      <c r="U500" s="22">
        <f>+T500</f>
        <v>32500000</v>
      </c>
      <c r="V500" s="45" t="s">
        <v>32</v>
      </c>
      <c r="W500" s="45" t="s">
        <v>33</v>
      </c>
      <c r="X500" s="45" t="s">
        <v>331</v>
      </c>
      <c r="Y500" s="45">
        <v>8420</v>
      </c>
      <c r="Z500" s="45" t="s">
        <v>332</v>
      </c>
      <c r="AA500" s="45"/>
      <c r="AB500" s="45" t="s">
        <v>48</v>
      </c>
      <c r="AC500" s="45" t="s">
        <v>568</v>
      </c>
      <c r="AD500" s="45" t="s">
        <v>1830</v>
      </c>
      <c r="AE500" s="45"/>
      <c r="AF500" s="45"/>
    </row>
    <row r="501" spans="1:32" s="114" customFormat="1" ht="55.2" x14ac:dyDescent="0.3">
      <c r="A501" s="45" t="s">
        <v>1700</v>
      </c>
      <c r="B501" s="45" t="s">
        <v>48</v>
      </c>
      <c r="C501" s="20">
        <v>500</v>
      </c>
      <c r="D501" s="45">
        <v>80161504</v>
      </c>
      <c r="E501" s="45"/>
      <c r="F501" s="64"/>
      <c r="G501" s="45" t="s">
        <v>1665</v>
      </c>
      <c r="H501" s="45" t="s">
        <v>26</v>
      </c>
      <c r="I501" s="45" t="s">
        <v>1114</v>
      </c>
      <c r="J501" s="45" t="s">
        <v>60</v>
      </c>
      <c r="K501" s="45">
        <v>6</v>
      </c>
      <c r="L501" s="45" t="s">
        <v>28</v>
      </c>
      <c r="M501" s="45">
        <v>6.5</v>
      </c>
      <c r="N501" s="45" t="s">
        <v>29</v>
      </c>
      <c r="O501" s="45" t="s">
        <v>702</v>
      </c>
      <c r="P501" s="45" t="s">
        <v>43</v>
      </c>
      <c r="Q501" s="45">
        <v>0</v>
      </c>
      <c r="R501" s="45" t="s">
        <v>57</v>
      </c>
      <c r="S501" s="22">
        <v>6000000</v>
      </c>
      <c r="T501" s="22">
        <f>+S501*M501</f>
        <v>39000000</v>
      </c>
      <c r="U501" s="22">
        <f>+T501</f>
        <v>39000000</v>
      </c>
      <c r="V501" s="45" t="s">
        <v>32</v>
      </c>
      <c r="W501" s="45" t="s">
        <v>33</v>
      </c>
      <c r="X501" s="45" t="s">
        <v>331</v>
      </c>
      <c r="Y501" s="45">
        <v>8420</v>
      </c>
      <c r="Z501" s="45" t="s">
        <v>332</v>
      </c>
      <c r="AA501" s="45"/>
      <c r="AB501" s="45" t="s">
        <v>48</v>
      </c>
      <c r="AC501" s="45" t="s">
        <v>568</v>
      </c>
      <c r="AD501" s="45" t="s">
        <v>1830</v>
      </c>
      <c r="AE501" s="45"/>
      <c r="AF501" s="45"/>
    </row>
    <row r="502" spans="1:32" s="120" customFormat="1" ht="55.2" x14ac:dyDescent="0.3">
      <c r="A502" s="45" t="s">
        <v>1703</v>
      </c>
      <c r="B502" s="45" t="s">
        <v>74</v>
      </c>
      <c r="C502" s="20">
        <v>501</v>
      </c>
      <c r="D502" s="45">
        <v>80161504</v>
      </c>
      <c r="E502" s="45"/>
      <c r="F502" s="64"/>
      <c r="G502" s="45" t="s">
        <v>1666</v>
      </c>
      <c r="H502" s="45" t="s">
        <v>34</v>
      </c>
      <c r="I502" s="45" t="s">
        <v>1291</v>
      </c>
      <c r="J502" s="45" t="s">
        <v>53</v>
      </c>
      <c r="K502" s="66">
        <v>5</v>
      </c>
      <c r="L502" s="45" t="s">
        <v>28</v>
      </c>
      <c r="M502" s="45">
        <v>7</v>
      </c>
      <c r="N502" s="45" t="s">
        <v>29</v>
      </c>
      <c r="O502" s="45" t="s">
        <v>702</v>
      </c>
      <c r="P502" s="45" t="s">
        <v>43</v>
      </c>
      <c r="Q502" s="45">
        <v>0</v>
      </c>
      <c r="R502" s="45" t="s">
        <v>31</v>
      </c>
      <c r="S502" s="22">
        <v>5500000</v>
      </c>
      <c r="T502" s="22">
        <f>+M502*S502</f>
        <v>38500000</v>
      </c>
      <c r="U502" s="22">
        <f>+T502</f>
        <v>38500000</v>
      </c>
      <c r="V502" s="45" t="s">
        <v>32</v>
      </c>
      <c r="W502" s="45" t="s">
        <v>33</v>
      </c>
      <c r="X502" s="45" t="s">
        <v>560</v>
      </c>
      <c r="Y502" s="66">
        <v>3009133992</v>
      </c>
      <c r="Z502" s="51" t="s">
        <v>277</v>
      </c>
      <c r="AA502" s="45"/>
      <c r="AB502" s="45" t="s">
        <v>74</v>
      </c>
      <c r="AC502" s="45" t="s">
        <v>270</v>
      </c>
      <c r="AD502" s="45" t="s">
        <v>1782</v>
      </c>
      <c r="AE502" s="45"/>
      <c r="AF502" s="45"/>
    </row>
    <row r="503" spans="1:32" s="112" customFormat="1" ht="41.4" x14ac:dyDescent="0.3">
      <c r="A503" s="45" t="s">
        <v>1704</v>
      </c>
      <c r="B503" s="45" t="s">
        <v>74</v>
      </c>
      <c r="C503" s="20">
        <v>502</v>
      </c>
      <c r="D503" s="45">
        <v>80161504</v>
      </c>
      <c r="E503" s="45"/>
      <c r="F503" s="64"/>
      <c r="G503" s="45" t="s">
        <v>1667</v>
      </c>
      <c r="H503" s="45" t="s">
        <v>26</v>
      </c>
      <c r="I503" s="45" t="s">
        <v>1293</v>
      </c>
      <c r="J503" s="45" t="s">
        <v>53</v>
      </c>
      <c r="K503" s="66">
        <v>5</v>
      </c>
      <c r="L503" s="45" t="s">
        <v>28</v>
      </c>
      <c r="M503" s="45">
        <v>7</v>
      </c>
      <c r="N503" s="45" t="s">
        <v>29</v>
      </c>
      <c r="O503" s="45" t="s">
        <v>702</v>
      </c>
      <c r="P503" s="45" t="s">
        <v>43</v>
      </c>
      <c r="Q503" s="45">
        <v>0</v>
      </c>
      <c r="R503" s="45" t="s">
        <v>31</v>
      </c>
      <c r="S503" s="22">
        <v>8500000</v>
      </c>
      <c r="T503" s="22">
        <f>+M503*S503</f>
        <v>59500000</v>
      </c>
      <c r="U503" s="22">
        <f>+T503</f>
        <v>59500000</v>
      </c>
      <c r="V503" s="45" t="s">
        <v>32</v>
      </c>
      <c r="W503" s="45" t="s">
        <v>33</v>
      </c>
      <c r="X503" s="45" t="s">
        <v>560</v>
      </c>
      <c r="Y503" s="66">
        <v>3009133992</v>
      </c>
      <c r="Z503" s="51" t="s">
        <v>277</v>
      </c>
      <c r="AA503" s="45"/>
      <c r="AB503" s="45" t="s">
        <v>74</v>
      </c>
      <c r="AC503" s="45" t="s">
        <v>270</v>
      </c>
      <c r="AD503" s="45" t="s">
        <v>1782</v>
      </c>
      <c r="AE503" s="45"/>
      <c r="AF503" s="45"/>
    </row>
    <row r="504" spans="1:32" s="113" customFormat="1" ht="55.2" x14ac:dyDescent="0.3">
      <c r="A504" s="45" t="s">
        <v>1738</v>
      </c>
      <c r="B504" s="45" t="s">
        <v>172</v>
      </c>
      <c r="C504" s="20">
        <v>503</v>
      </c>
      <c r="D504" s="45" t="s">
        <v>658</v>
      </c>
      <c r="E504" s="45"/>
      <c r="F504" s="64"/>
      <c r="G504" s="45" t="s">
        <v>1668</v>
      </c>
      <c r="H504" s="45" t="s">
        <v>1626</v>
      </c>
      <c r="I504" s="64"/>
      <c r="J504" s="45" t="s">
        <v>53</v>
      </c>
      <c r="K504" s="45">
        <v>5</v>
      </c>
      <c r="L504" s="45" t="s">
        <v>28</v>
      </c>
      <c r="M504" s="45">
        <v>6</v>
      </c>
      <c r="N504" s="45" t="s">
        <v>134</v>
      </c>
      <c r="O504" s="45" t="s">
        <v>706</v>
      </c>
      <c r="P504" s="45" t="s">
        <v>43</v>
      </c>
      <c r="Q504" s="45">
        <v>0</v>
      </c>
      <c r="R504" s="45" t="s">
        <v>57</v>
      </c>
      <c r="S504" s="22">
        <v>0</v>
      </c>
      <c r="T504" s="22">
        <v>80000000</v>
      </c>
      <c r="U504" s="22">
        <f>+T504</f>
        <v>80000000</v>
      </c>
      <c r="V504" s="45" t="s">
        <v>32</v>
      </c>
      <c r="W504" s="45" t="s">
        <v>33</v>
      </c>
      <c r="X504" s="45" t="s">
        <v>572</v>
      </c>
      <c r="Y504" s="66">
        <v>3009133992</v>
      </c>
      <c r="Z504" s="51" t="s">
        <v>573</v>
      </c>
      <c r="AA504" s="45"/>
      <c r="AB504" s="45" t="s">
        <v>172</v>
      </c>
      <c r="AC504" s="45" t="s">
        <v>604</v>
      </c>
      <c r="AD504" s="45" t="s">
        <v>1613</v>
      </c>
      <c r="AE504" s="64"/>
      <c r="AF504" s="64"/>
    </row>
    <row r="505" spans="1:32" s="114" customFormat="1" ht="55.2" x14ac:dyDescent="0.3">
      <c r="A505" s="45" t="s">
        <v>1739</v>
      </c>
      <c r="B505" s="45" t="s">
        <v>172</v>
      </c>
      <c r="C505" s="20">
        <v>504</v>
      </c>
      <c r="D505" s="45">
        <v>80161500</v>
      </c>
      <c r="E505" s="45"/>
      <c r="F505" s="64"/>
      <c r="G505" s="45" t="s">
        <v>1805</v>
      </c>
      <c r="H505" s="45" t="s">
        <v>1527</v>
      </c>
      <c r="I505" s="45" t="s">
        <v>1260</v>
      </c>
      <c r="J505" s="45" t="s">
        <v>53</v>
      </c>
      <c r="K505" s="45">
        <v>5</v>
      </c>
      <c r="L505" s="45" t="s">
        <v>28</v>
      </c>
      <c r="M505" s="45">
        <v>7.5</v>
      </c>
      <c r="N505" s="45" t="s">
        <v>29</v>
      </c>
      <c r="O505" s="45" t="s">
        <v>702</v>
      </c>
      <c r="P505" s="45" t="s">
        <v>43</v>
      </c>
      <c r="Q505" s="45">
        <v>0</v>
      </c>
      <c r="R505" s="45" t="s">
        <v>57</v>
      </c>
      <c r="S505" s="22">
        <v>11000000</v>
      </c>
      <c r="T505" s="22">
        <f>+M505*S505</f>
        <v>82500000</v>
      </c>
      <c r="U505" s="22">
        <v>82500000</v>
      </c>
      <c r="V505" s="45" t="s">
        <v>32</v>
      </c>
      <c r="W505" s="45" t="s">
        <v>33</v>
      </c>
      <c r="X505" s="45" t="s">
        <v>1261</v>
      </c>
      <c r="Y505" s="66">
        <v>3009133992</v>
      </c>
      <c r="Z505" s="51" t="s">
        <v>1262</v>
      </c>
      <c r="AA505" s="45"/>
      <c r="AB505" s="45" t="s">
        <v>172</v>
      </c>
      <c r="AC505" s="45" t="s">
        <v>266</v>
      </c>
      <c r="AD505" s="45" t="s">
        <v>1613</v>
      </c>
      <c r="AE505" s="45"/>
      <c r="AF505" s="45"/>
    </row>
    <row r="506" spans="1:32" s="122" customFormat="1" ht="138" customHeight="1" x14ac:dyDescent="0.3">
      <c r="A506" s="45" t="s">
        <v>1740</v>
      </c>
      <c r="B506" s="45" t="s">
        <v>172</v>
      </c>
      <c r="C506" s="20">
        <v>505</v>
      </c>
      <c r="D506" s="45">
        <v>80161500</v>
      </c>
      <c r="E506" s="45"/>
      <c r="F506" s="64"/>
      <c r="G506" s="45" t="s">
        <v>1687</v>
      </c>
      <c r="H506" s="45" t="s">
        <v>26</v>
      </c>
      <c r="I506" s="45" t="s">
        <v>1266</v>
      </c>
      <c r="J506" s="4" t="s">
        <v>53</v>
      </c>
      <c r="K506" s="45">
        <v>5</v>
      </c>
      <c r="L506" s="45" t="s">
        <v>28</v>
      </c>
      <c r="M506" s="45">
        <v>7.5</v>
      </c>
      <c r="N506" s="45" t="s">
        <v>29</v>
      </c>
      <c r="O506" s="45" t="s">
        <v>702</v>
      </c>
      <c r="P506" s="45" t="s">
        <v>43</v>
      </c>
      <c r="Q506" s="45">
        <v>0</v>
      </c>
      <c r="R506" s="45" t="s">
        <v>57</v>
      </c>
      <c r="S506" s="22">
        <v>6000000</v>
      </c>
      <c r="T506" s="22">
        <f>+M506*S506</f>
        <v>45000000</v>
      </c>
      <c r="U506" s="22">
        <v>45000000</v>
      </c>
      <c r="V506" s="45" t="s">
        <v>32</v>
      </c>
      <c r="W506" s="45" t="s">
        <v>33</v>
      </c>
      <c r="X506" s="45" t="s">
        <v>572</v>
      </c>
      <c r="Y506" s="66">
        <v>3009133992</v>
      </c>
      <c r="Z506" s="51" t="s">
        <v>573</v>
      </c>
      <c r="AA506" s="45"/>
      <c r="AB506" s="45" t="s">
        <v>172</v>
      </c>
      <c r="AC506" s="45" t="s">
        <v>266</v>
      </c>
      <c r="AD506" s="45" t="s">
        <v>1613</v>
      </c>
      <c r="AE506" s="45"/>
      <c r="AF506" s="45"/>
    </row>
    <row r="507" spans="1:32" s="114" customFormat="1" ht="55.2" x14ac:dyDescent="0.3">
      <c r="A507" s="45" t="s">
        <v>1741</v>
      </c>
      <c r="B507" s="45" t="s">
        <v>172</v>
      </c>
      <c r="C507" s="20">
        <v>506</v>
      </c>
      <c r="D507" s="45">
        <v>80161500</v>
      </c>
      <c r="E507" s="45"/>
      <c r="F507" s="64"/>
      <c r="G507" s="45" t="s">
        <v>1688</v>
      </c>
      <c r="H507" s="45" t="s">
        <v>737</v>
      </c>
      <c r="I507" s="45" t="s">
        <v>1346</v>
      </c>
      <c r="J507" s="45" t="s">
        <v>53</v>
      </c>
      <c r="K507" s="45">
        <v>5</v>
      </c>
      <c r="L507" s="45" t="s">
        <v>28</v>
      </c>
      <c r="M507" s="45">
        <v>7.3</v>
      </c>
      <c r="N507" s="45" t="s">
        <v>29</v>
      </c>
      <c r="O507" s="45" t="s">
        <v>702</v>
      </c>
      <c r="P507" s="45" t="s">
        <v>43</v>
      </c>
      <c r="Q507" s="45">
        <v>0</v>
      </c>
      <c r="R507" s="45" t="s">
        <v>31</v>
      </c>
      <c r="S507" s="22">
        <v>7000000</v>
      </c>
      <c r="T507" s="22">
        <f>+M507*S507</f>
        <v>51100000</v>
      </c>
      <c r="U507" s="22">
        <f>+T507</f>
        <v>51100000</v>
      </c>
      <c r="V507" s="45" t="s">
        <v>32</v>
      </c>
      <c r="W507" s="45" t="s">
        <v>33</v>
      </c>
      <c r="X507" s="45" t="s">
        <v>572</v>
      </c>
      <c r="Y507" s="66">
        <v>3009133992</v>
      </c>
      <c r="Z507" s="51" t="s">
        <v>573</v>
      </c>
      <c r="AA507" s="45"/>
      <c r="AB507" s="45" t="s">
        <v>172</v>
      </c>
      <c r="AC507" s="45" t="s">
        <v>270</v>
      </c>
      <c r="AD507" s="45" t="s">
        <v>1613</v>
      </c>
      <c r="AE507" s="45"/>
      <c r="AF507" s="45"/>
    </row>
    <row r="508" spans="1:32" s="123" customFormat="1" ht="55.2" x14ac:dyDescent="0.3">
      <c r="A508" s="45" t="s">
        <v>1742</v>
      </c>
      <c r="B508" s="45" t="s">
        <v>172</v>
      </c>
      <c r="C508" s="20">
        <v>507</v>
      </c>
      <c r="D508" s="45">
        <v>80161500</v>
      </c>
      <c r="E508" s="45"/>
      <c r="F508" s="64"/>
      <c r="G508" s="45" t="s">
        <v>1669</v>
      </c>
      <c r="H508" s="45" t="s">
        <v>34</v>
      </c>
      <c r="I508" s="45" t="s">
        <v>1264</v>
      </c>
      <c r="J508" s="45" t="s">
        <v>60</v>
      </c>
      <c r="K508" s="45">
        <v>6</v>
      </c>
      <c r="L508" s="45" t="s">
        <v>28</v>
      </c>
      <c r="M508" s="45">
        <v>6.2</v>
      </c>
      <c r="N508" s="45" t="s">
        <v>29</v>
      </c>
      <c r="O508" s="45" t="s">
        <v>702</v>
      </c>
      <c r="P508" s="45" t="s">
        <v>43</v>
      </c>
      <c r="Q508" s="45">
        <v>0</v>
      </c>
      <c r="R508" s="45" t="s">
        <v>57</v>
      </c>
      <c r="S508" s="22">
        <v>5500000</v>
      </c>
      <c r="T508" s="22">
        <v>33733333</v>
      </c>
      <c r="U508" s="22">
        <f>+T508</f>
        <v>33733333</v>
      </c>
      <c r="V508" s="45" t="s">
        <v>32</v>
      </c>
      <c r="W508" s="45" t="s">
        <v>33</v>
      </c>
      <c r="X508" s="45" t="s">
        <v>572</v>
      </c>
      <c r="Y508" s="66">
        <v>3009133992</v>
      </c>
      <c r="Z508" s="51" t="s">
        <v>573</v>
      </c>
      <c r="AA508" s="45"/>
      <c r="AB508" s="45" t="s">
        <v>172</v>
      </c>
      <c r="AC508" s="45" t="s">
        <v>266</v>
      </c>
      <c r="AD508" s="45" t="s">
        <v>1908</v>
      </c>
      <c r="AE508" s="45"/>
      <c r="AF508" s="45"/>
    </row>
    <row r="509" spans="1:32" s="112" customFormat="1" ht="183.75" customHeight="1" x14ac:dyDescent="0.3">
      <c r="A509" s="45" t="s">
        <v>1743</v>
      </c>
      <c r="B509" s="45" t="s">
        <v>172</v>
      </c>
      <c r="C509" s="20">
        <v>508</v>
      </c>
      <c r="D509" s="45">
        <v>80161500</v>
      </c>
      <c r="E509" s="45"/>
      <c r="F509" s="64"/>
      <c r="G509" s="45" t="s">
        <v>1670</v>
      </c>
      <c r="H509" s="45" t="s">
        <v>26</v>
      </c>
      <c r="I509" s="45" t="s">
        <v>1268</v>
      </c>
      <c r="J509" s="67" t="s">
        <v>144</v>
      </c>
      <c r="K509" s="45">
        <v>7</v>
      </c>
      <c r="L509" s="45" t="s">
        <v>28</v>
      </c>
      <c r="M509" s="45">
        <v>5.9</v>
      </c>
      <c r="N509" s="45" t="s">
        <v>29</v>
      </c>
      <c r="O509" s="45" t="s">
        <v>702</v>
      </c>
      <c r="P509" s="45" t="s">
        <v>43</v>
      </c>
      <c r="Q509" s="45">
        <v>0</v>
      </c>
      <c r="R509" s="45" t="s">
        <v>57</v>
      </c>
      <c r="S509" s="22">
        <v>7000000</v>
      </c>
      <c r="T509" s="22">
        <v>45500000</v>
      </c>
      <c r="U509" s="22">
        <v>45500000</v>
      </c>
      <c r="V509" s="45" t="s">
        <v>32</v>
      </c>
      <c r="W509" s="45" t="s">
        <v>33</v>
      </c>
      <c r="X509" s="45" t="s">
        <v>572</v>
      </c>
      <c r="Y509" s="66">
        <v>3009133992</v>
      </c>
      <c r="Z509" s="51" t="s">
        <v>573</v>
      </c>
      <c r="AA509" s="45"/>
      <c r="AB509" s="45" t="s">
        <v>172</v>
      </c>
      <c r="AC509" s="45" t="s">
        <v>266</v>
      </c>
      <c r="AD509" s="45" t="s">
        <v>1956</v>
      </c>
      <c r="AE509" s="45"/>
      <c r="AF509" s="45"/>
    </row>
    <row r="510" spans="1:32" s="113" customFormat="1" ht="183.75" customHeight="1" x14ac:dyDescent="0.3">
      <c r="A510" s="45" t="s">
        <v>1744</v>
      </c>
      <c r="B510" s="45" t="s">
        <v>172</v>
      </c>
      <c r="C510" s="20">
        <v>509</v>
      </c>
      <c r="D510" s="45">
        <v>80161500</v>
      </c>
      <c r="E510" s="45"/>
      <c r="F510" s="64"/>
      <c r="G510" s="45" t="s">
        <v>1671</v>
      </c>
      <c r="H510" s="45" t="s">
        <v>26</v>
      </c>
      <c r="I510" s="45" t="s">
        <v>1270</v>
      </c>
      <c r="J510" s="45" t="s">
        <v>60</v>
      </c>
      <c r="K510" s="45">
        <v>6</v>
      </c>
      <c r="L510" s="45" t="s">
        <v>28</v>
      </c>
      <c r="M510" s="45">
        <v>6.5</v>
      </c>
      <c r="N510" s="45" t="s">
        <v>29</v>
      </c>
      <c r="O510" s="45" t="s">
        <v>702</v>
      </c>
      <c r="P510" s="45" t="s">
        <v>43</v>
      </c>
      <c r="Q510" s="45">
        <v>0</v>
      </c>
      <c r="R510" s="45" t="s">
        <v>57</v>
      </c>
      <c r="S510" s="22">
        <v>8000000</v>
      </c>
      <c r="T510" s="22">
        <v>52000000</v>
      </c>
      <c r="U510" s="22">
        <v>52000000</v>
      </c>
      <c r="V510" s="45" t="s">
        <v>32</v>
      </c>
      <c r="W510" s="45" t="s">
        <v>33</v>
      </c>
      <c r="X510" s="45" t="s">
        <v>572</v>
      </c>
      <c r="Y510" s="66">
        <v>3009133992</v>
      </c>
      <c r="Z510" s="51" t="s">
        <v>573</v>
      </c>
      <c r="AA510" s="45"/>
      <c r="AB510" s="45" t="s">
        <v>172</v>
      </c>
      <c r="AC510" s="45" t="s">
        <v>266</v>
      </c>
      <c r="AD510" s="45" t="s">
        <v>1613</v>
      </c>
      <c r="AE510" s="45"/>
      <c r="AF510" s="45"/>
    </row>
    <row r="511" spans="1:32" s="112" customFormat="1" ht="183.75" customHeight="1" x14ac:dyDescent="0.3">
      <c r="A511" s="45" t="s">
        <v>1745</v>
      </c>
      <c r="B511" s="45" t="s">
        <v>172</v>
      </c>
      <c r="C511" s="20">
        <v>510</v>
      </c>
      <c r="D511" s="45">
        <v>80161500</v>
      </c>
      <c r="E511" s="45"/>
      <c r="F511" s="64"/>
      <c r="G511" s="45" t="s">
        <v>1689</v>
      </c>
      <c r="H511" s="45" t="s">
        <v>26</v>
      </c>
      <c r="I511" s="45" t="s">
        <v>1272</v>
      </c>
      <c r="J511" s="4" t="s">
        <v>60</v>
      </c>
      <c r="K511" s="45">
        <v>6</v>
      </c>
      <c r="L511" s="45" t="s">
        <v>28</v>
      </c>
      <c r="M511" s="45">
        <v>6.5</v>
      </c>
      <c r="N511" s="45" t="s">
        <v>29</v>
      </c>
      <c r="O511" s="45" t="s">
        <v>702</v>
      </c>
      <c r="P511" s="45" t="s">
        <v>43</v>
      </c>
      <c r="Q511" s="45">
        <v>0</v>
      </c>
      <c r="R511" s="45" t="s">
        <v>57</v>
      </c>
      <c r="S511" s="22">
        <v>5000000</v>
      </c>
      <c r="T511" s="22">
        <v>32500000</v>
      </c>
      <c r="U511" s="22">
        <v>32500000</v>
      </c>
      <c r="V511" s="45" t="s">
        <v>32</v>
      </c>
      <c r="W511" s="45" t="s">
        <v>33</v>
      </c>
      <c r="X511" s="45" t="s">
        <v>572</v>
      </c>
      <c r="Y511" s="66">
        <v>3009133992</v>
      </c>
      <c r="Z511" s="51" t="s">
        <v>573</v>
      </c>
      <c r="AA511" s="45"/>
      <c r="AB511" s="45" t="s">
        <v>172</v>
      </c>
      <c r="AC511" s="45" t="s">
        <v>266</v>
      </c>
      <c r="AD511" s="45" t="s">
        <v>1613</v>
      </c>
      <c r="AE511" s="45"/>
      <c r="AF511" s="45"/>
    </row>
    <row r="512" spans="1:32" s="112" customFormat="1" ht="150.75" customHeight="1" x14ac:dyDescent="0.3">
      <c r="A512" s="45" t="s">
        <v>1746</v>
      </c>
      <c r="B512" s="45" t="s">
        <v>172</v>
      </c>
      <c r="C512" s="20">
        <v>511</v>
      </c>
      <c r="D512" s="45">
        <v>80161500</v>
      </c>
      <c r="E512" s="45"/>
      <c r="F512" s="64"/>
      <c r="G512" s="45" t="s">
        <v>1672</v>
      </c>
      <c r="H512" s="45" t="s">
        <v>26</v>
      </c>
      <c r="I512" s="45" t="s">
        <v>1627</v>
      </c>
      <c r="J512" s="45" t="s">
        <v>144</v>
      </c>
      <c r="K512" s="45">
        <v>7</v>
      </c>
      <c r="L512" s="45" t="s">
        <v>28</v>
      </c>
      <c r="M512" s="45">
        <v>5.5</v>
      </c>
      <c r="N512" s="45" t="s">
        <v>29</v>
      </c>
      <c r="O512" s="45" t="s">
        <v>702</v>
      </c>
      <c r="P512" s="45" t="s">
        <v>43</v>
      </c>
      <c r="Q512" s="45">
        <v>0</v>
      </c>
      <c r="R512" s="45" t="s">
        <v>57</v>
      </c>
      <c r="S512" s="22">
        <v>8000000</v>
      </c>
      <c r="T512" s="22">
        <v>44000000</v>
      </c>
      <c r="U512" s="22">
        <v>44000000</v>
      </c>
      <c r="V512" s="45" t="s">
        <v>32</v>
      </c>
      <c r="W512" s="45" t="s">
        <v>33</v>
      </c>
      <c r="X512" s="45" t="s">
        <v>572</v>
      </c>
      <c r="Y512" s="66">
        <v>3009133992</v>
      </c>
      <c r="Z512" s="51" t="s">
        <v>573</v>
      </c>
      <c r="AA512" s="45"/>
      <c r="AB512" s="45" t="s">
        <v>172</v>
      </c>
      <c r="AC512" s="45" t="s">
        <v>266</v>
      </c>
      <c r="AD512" s="45" t="s">
        <v>1613</v>
      </c>
      <c r="AE512" s="45"/>
      <c r="AF512" s="45"/>
    </row>
    <row r="513" spans="1:32" s="112" customFormat="1" ht="82.8" x14ac:dyDescent="0.3">
      <c r="A513" s="45" t="s">
        <v>1701</v>
      </c>
      <c r="B513" s="45" t="s">
        <v>63</v>
      </c>
      <c r="C513" s="20">
        <v>512</v>
      </c>
      <c r="D513" s="45" t="s">
        <v>1085</v>
      </c>
      <c r="E513" s="45"/>
      <c r="F513" s="45"/>
      <c r="G513" s="45" t="s">
        <v>1690</v>
      </c>
      <c r="H513" s="45" t="s">
        <v>26</v>
      </c>
      <c r="I513" s="45" t="s">
        <v>1086</v>
      </c>
      <c r="J513" s="45" t="s">
        <v>53</v>
      </c>
      <c r="K513" s="45">
        <v>5</v>
      </c>
      <c r="L513" s="45" t="s">
        <v>28</v>
      </c>
      <c r="M513" s="45">
        <v>7</v>
      </c>
      <c r="N513" s="45" t="s">
        <v>29</v>
      </c>
      <c r="O513" s="45" t="s">
        <v>702</v>
      </c>
      <c r="P513" s="45" t="s">
        <v>30</v>
      </c>
      <c r="Q513" s="45">
        <v>1</v>
      </c>
      <c r="R513" s="45" t="s">
        <v>57</v>
      </c>
      <c r="S513" s="22">
        <v>7000000</v>
      </c>
      <c r="T513" s="22">
        <f>7000000*7</f>
        <v>49000000</v>
      </c>
      <c r="U513" s="22">
        <f>7000000*7</f>
        <v>49000000</v>
      </c>
      <c r="V513" s="45" t="s">
        <v>32</v>
      </c>
      <c r="W513" s="45" t="s">
        <v>33</v>
      </c>
      <c r="X513" s="45" t="s">
        <v>287</v>
      </c>
      <c r="Y513" s="66">
        <v>3009133992</v>
      </c>
      <c r="Z513" s="51" t="s">
        <v>288</v>
      </c>
      <c r="AA513" s="45"/>
      <c r="AB513" s="45" t="s">
        <v>63</v>
      </c>
      <c r="AC513" s="45" t="s">
        <v>571</v>
      </c>
      <c r="AD513" s="45" t="s">
        <v>248</v>
      </c>
      <c r="AE513" s="45"/>
      <c r="AF513" s="45"/>
    </row>
    <row r="514" spans="1:32" s="112" customFormat="1" ht="200.25" customHeight="1" x14ac:dyDescent="0.3">
      <c r="A514" s="45" t="s">
        <v>1702</v>
      </c>
      <c r="B514" s="45" t="s">
        <v>63</v>
      </c>
      <c r="C514" s="20">
        <v>513</v>
      </c>
      <c r="D514" s="45" t="s">
        <v>305</v>
      </c>
      <c r="E514" s="45"/>
      <c r="F514" s="45"/>
      <c r="G514" s="45" t="s">
        <v>1691</v>
      </c>
      <c r="H514" s="45" t="s">
        <v>26</v>
      </c>
      <c r="I514" s="45" t="s">
        <v>1094</v>
      </c>
      <c r="J514" s="45" t="s">
        <v>53</v>
      </c>
      <c r="K514" s="45">
        <v>5</v>
      </c>
      <c r="L514" s="45" t="s">
        <v>28</v>
      </c>
      <c r="M514" s="45">
        <v>7</v>
      </c>
      <c r="N514" s="45" t="s">
        <v>29</v>
      </c>
      <c r="O514" s="45" t="s">
        <v>702</v>
      </c>
      <c r="P514" s="45" t="s">
        <v>30</v>
      </c>
      <c r="Q514" s="45">
        <v>1</v>
      </c>
      <c r="R514" s="45" t="s">
        <v>57</v>
      </c>
      <c r="S514" s="22">
        <v>6000000</v>
      </c>
      <c r="T514" s="22">
        <f>+M514*S514</f>
        <v>42000000</v>
      </c>
      <c r="U514" s="22">
        <f>+T514</f>
        <v>42000000</v>
      </c>
      <c r="V514" s="45" t="s">
        <v>32</v>
      </c>
      <c r="W514" s="45" t="s">
        <v>33</v>
      </c>
      <c r="X514" s="45" t="s">
        <v>287</v>
      </c>
      <c r="Y514" s="66">
        <v>3009133992</v>
      </c>
      <c r="Z514" s="51" t="s">
        <v>288</v>
      </c>
      <c r="AA514" s="45"/>
      <c r="AB514" s="45" t="s">
        <v>63</v>
      </c>
      <c r="AC514" s="45" t="s">
        <v>571</v>
      </c>
      <c r="AD514" s="45" t="s">
        <v>248</v>
      </c>
      <c r="AE514" s="45"/>
      <c r="AF514" s="45"/>
    </row>
    <row r="515" spans="1:32" s="112" customFormat="1" ht="82.8" x14ac:dyDescent="0.3">
      <c r="A515" s="45" t="s">
        <v>1705</v>
      </c>
      <c r="B515" s="45" t="s">
        <v>1311</v>
      </c>
      <c r="C515" s="33">
        <v>514</v>
      </c>
      <c r="D515" s="45">
        <v>80161504</v>
      </c>
      <c r="E515" s="45"/>
      <c r="F515" s="45"/>
      <c r="G515" s="45" t="s">
        <v>1692</v>
      </c>
      <c r="H515" s="45" t="s">
        <v>26</v>
      </c>
      <c r="I515" s="45" t="s">
        <v>1312</v>
      </c>
      <c r="J515" s="45" t="s">
        <v>53</v>
      </c>
      <c r="K515" s="66">
        <v>5</v>
      </c>
      <c r="L515" s="45" t="s">
        <v>62</v>
      </c>
      <c r="M515" s="45">
        <v>5.5</v>
      </c>
      <c r="N515" s="45" t="s">
        <v>29</v>
      </c>
      <c r="O515" s="45" t="s">
        <v>702</v>
      </c>
      <c r="P515" s="45" t="s">
        <v>43</v>
      </c>
      <c r="Q515" s="45">
        <v>0</v>
      </c>
      <c r="R515" s="45" t="s">
        <v>31</v>
      </c>
      <c r="S515" s="22">
        <v>6000000</v>
      </c>
      <c r="T515" s="22">
        <f>+S515*M515</f>
        <v>33000000</v>
      </c>
      <c r="U515" s="22">
        <f>T515</f>
        <v>33000000</v>
      </c>
      <c r="V515" s="45" t="s">
        <v>32</v>
      </c>
      <c r="W515" s="3" t="s">
        <v>33</v>
      </c>
      <c r="X515" s="45" t="s">
        <v>1313</v>
      </c>
      <c r="Y515" s="45">
        <v>3057017937</v>
      </c>
      <c r="Z515" s="45" t="s">
        <v>1314</v>
      </c>
      <c r="AA515" s="45"/>
      <c r="AB515" s="45" t="s">
        <v>1311</v>
      </c>
      <c r="AC515" s="45" t="s">
        <v>270</v>
      </c>
      <c r="AD515" s="45" t="s">
        <v>1778</v>
      </c>
      <c r="AE515" s="45"/>
      <c r="AF515" s="45"/>
    </row>
    <row r="516" spans="1:32" s="112" customFormat="1" ht="250.5" customHeight="1" x14ac:dyDescent="0.3">
      <c r="A516" s="45" t="s">
        <v>1706</v>
      </c>
      <c r="B516" s="45" t="s">
        <v>1311</v>
      </c>
      <c r="C516" s="33">
        <v>515</v>
      </c>
      <c r="D516" s="45">
        <v>80161504</v>
      </c>
      <c r="E516" s="45"/>
      <c r="F516" s="45"/>
      <c r="G516" s="45" t="s">
        <v>1693</v>
      </c>
      <c r="H516" s="45" t="s">
        <v>26</v>
      </c>
      <c r="I516" s="45" t="s">
        <v>1316</v>
      </c>
      <c r="J516" s="45" t="s">
        <v>53</v>
      </c>
      <c r="K516" s="66">
        <v>5</v>
      </c>
      <c r="L516" s="45" t="s">
        <v>62</v>
      </c>
      <c r="M516" s="45">
        <v>5.5</v>
      </c>
      <c r="N516" s="45" t="s">
        <v>29</v>
      </c>
      <c r="O516" s="45" t="s">
        <v>702</v>
      </c>
      <c r="P516" s="45" t="s">
        <v>43</v>
      </c>
      <c r="Q516" s="45">
        <v>0</v>
      </c>
      <c r="R516" s="45" t="s">
        <v>31</v>
      </c>
      <c r="S516" s="22">
        <v>6000000</v>
      </c>
      <c r="T516" s="22">
        <f>+S516*M516</f>
        <v>33000000</v>
      </c>
      <c r="U516" s="22">
        <f>T516</f>
        <v>33000000</v>
      </c>
      <c r="V516" s="45" t="s">
        <v>32</v>
      </c>
      <c r="W516" s="3" t="s">
        <v>33</v>
      </c>
      <c r="X516" s="45" t="s">
        <v>1313</v>
      </c>
      <c r="Y516" s="45">
        <v>3057017937</v>
      </c>
      <c r="Z516" s="45" t="s">
        <v>1314</v>
      </c>
      <c r="AA516" s="45"/>
      <c r="AB516" s="45" t="s">
        <v>1311</v>
      </c>
      <c r="AC516" s="45" t="s">
        <v>270</v>
      </c>
      <c r="AD516" s="45" t="s">
        <v>1778</v>
      </c>
      <c r="AE516" s="45"/>
      <c r="AF516" s="45"/>
    </row>
    <row r="517" spans="1:32" s="112" customFormat="1" ht="41.4" x14ac:dyDescent="0.3">
      <c r="A517" s="64" t="s">
        <v>1748</v>
      </c>
      <c r="B517" s="45" t="s">
        <v>106</v>
      </c>
      <c r="C517" s="33">
        <v>516</v>
      </c>
      <c r="D517" s="45" t="s">
        <v>181</v>
      </c>
      <c r="E517" s="45"/>
      <c r="F517" s="45"/>
      <c r="G517" s="45" t="s">
        <v>1694</v>
      </c>
      <c r="H517" s="45" t="s">
        <v>183</v>
      </c>
      <c r="I517" s="45" t="s">
        <v>76</v>
      </c>
      <c r="J517" s="45" t="s">
        <v>53</v>
      </c>
      <c r="K517" s="45">
        <v>5</v>
      </c>
      <c r="L517" s="45" t="s">
        <v>28</v>
      </c>
      <c r="M517" s="45">
        <v>8</v>
      </c>
      <c r="N517" s="45" t="s">
        <v>241</v>
      </c>
      <c r="O517" s="45" t="s">
        <v>704</v>
      </c>
      <c r="P517" s="45" t="s">
        <v>43</v>
      </c>
      <c r="Q517" s="45">
        <v>0</v>
      </c>
      <c r="R517" s="45" t="s">
        <v>31</v>
      </c>
      <c r="S517" s="22">
        <v>0</v>
      </c>
      <c r="T517" s="22">
        <v>17894000</v>
      </c>
      <c r="U517" s="22">
        <f>+T517</f>
        <v>17894000</v>
      </c>
      <c r="V517" s="45" t="s">
        <v>32</v>
      </c>
      <c r="W517" s="45" t="s">
        <v>33</v>
      </c>
      <c r="X517" s="45" t="s">
        <v>637</v>
      </c>
      <c r="Y517" s="66">
        <v>3009133992</v>
      </c>
      <c r="Z517" s="51" t="s">
        <v>698</v>
      </c>
      <c r="AA517" s="45"/>
      <c r="AB517" s="45" t="s">
        <v>106</v>
      </c>
      <c r="AC517" s="45" t="s">
        <v>275</v>
      </c>
      <c r="AD517" s="45" t="s">
        <v>1630</v>
      </c>
      <c r="AE517" s="45"/>
      <c r="AF517" s="45"/>
    </row>
    <row r="518" spans="1:32" s="112" customFormat="1" ht="151.80000000000001" x14ac:dyDescent="0.3">
      <c r="A518" s="5" t="s">
        <v>1749</v>
      </c>
      <c r="B518" s="5" t="s">
        <v>106</v>
      </c>
      <c r="C518" s="6">
        <v>517</v>
      </c>
      <c r="D518" s="5" t="s">
        <v>1224</v>
      </c>
      <c r="E518" s="5"/>
      <c r="F518" s="5"/>
      <c r="G518" s="5" t="s">
        <v>1695</v>
      </c>
      <c r="H518" s="5" t="s">
        <v>202</v>
      </c>
      <c r="I518" s="5"/>
      <c r="J518" s="5" t="s">
        <v>82</v>
      </c>
      <c r="K518" s="5">
        <v>10</v>
      </c>
      <c r="L518" s="5" t="s">
        <v>28</v>
      </c>
      <c r="M518" s="5">
        <v>2</v>
      </c>
      <c r="N518" s="5" t="s">
        <v>241</v>
      </c>
      <c r="O518" s="5" t="s">
        <v>704</v>
      </c>
      <c r="P518" s="5" t="s">
        <v>43</v>
      </c>
      <c r="Q518" s="5">
        <v>0</v>
      </c>
      <c r="R518" s="5" t="s">
        <v>57</v>
      </c>
      <c r="S518" s="37">
        <v>0</v>
      </c>
      <c r="T518" s="37">
        <v>58000000</v>
      </c>
      <c r="U518" s="37">
        <v>58000000</v>
      </c>
      <c r="V518" s="5" t="s">
        <v>32</v>
      </c>
      <c r="W518" s="5" t="s">
        <v>33</v>
      </c>
      <c r="X518" s="5" t="s">
        <v>767</v>
      </c>
      <c r="Y518" s="14">
        <v>3009133992</v>
      </c>
      <c r="Z518" s="18" t="s">
        <v>768</v>
      </c>
      <c r="AA518" s="5"/>
      <c r="AB518" s="5" t="s">
        <v>106</v>
      </c>
      <c r="AC518" s="5" t="s">
        <v>569</v>
      </c>
      <c r="AD518" s="5" t="s">
        <v>2398</v>
      </c>
      <c r="AE518" s="5"/>
      <c r="AF518" s="5"/>
    </row>
    <row r="519" spans="1:32" s="113" customFormat="1" ht="126" customHeight="1" x14ac:dyDescent="0.3">
      <c r="A519" s="45" t="s">
        <v>1747</v>
      </c>
      <c r="B519" s="45" t="s">
        <v>172</v>
      </c>
      <c r="C519" s="33">
        <v>518</v>
      </c>
      <c r="D519" s="45">
        <v>80161500</v>
      </c>
      <c r="E519" s="45"/>
      <c r="F519" s="64"/>
      <c r="G519" s="45" t="s">
        <v>1696</v>
      </c>
      <c r="H519" s="45" t="s">
        <v>26</v>
      </c>
      <c r="I519" s="45" t="s">
        <v>41</v>
      </c>
      <c r="J519" s="45" t="s">
        <v>53</v>
      </c>
      <c r="K519" s="45">
        <v>5</v>
      </c>
      <c r="L519" s="45" t="s">
        <v>28</v>
      </c>
      <c r="M519" s="71">
        <v>7.8666666666666663</v>
      </c>
      <c r="N519" s="45" t="s">
        <v>29</v>
      </c>
      <c r="O519" s="45" t="s">
        <v>702</v>
      </c>
      <c r="P519" s="45" t="s">
        <v>43</v>
      </c>
      <c r="Q519" s="45">
        <v>0</v>
      </c>
      <c r="R519" s="45" t="s">
        <v>57</v>
      </c>
      <c r="S519" s="22">
        <v>12000000</v>
      </c>
      <c r="T519" s="22">
        <f>+M519*S519</f>
        <v>94400000</v>
      </c>
      <c r="U519" s="22">
        <f>+T519</f>
        <v>94400000</v>
      </c>
      <c r="V519" s="45" t="s">
        <v>32</v>
      </c>
      <c r="W519" s="45" t="s">
        <v>33</v>
      </c>
      <c r="X519" s="45" t="s">
        <v>572</v>
      </c>
      <c r="Y519" s="66">
        <v>3009133992</v>
      </c>
      <c r="Z519" s="51" t="s">
        <v>573</v>
      </c>
      <c r="AA519" s="45"/>
      <c r="AB519" s="45" t="s">
        <v>172</v>
      </c>
      <c r="AC519" s="45" t="s">
        <v>266</v>
      </c>
      <c r="AD519" s="45" t="s">
        <v>1685</v>
      </c>
      <c r="AE519" s="64"/>
      <c r="AF519" s="64"/>
    </row>
    <row r="520" spans="1:32" s="112" customFormat="1" ht="41.4" x14ac:dyDescent="0.3">
      <c r="A520" s="25" t="s">
        <v>1750</v>
      </c>
      <c r="B520" s="9" t="s">
        <v>106</v>
      </c>
      <c r="C520" s="10">
        <v>519</v>
      </c>
      <c r="D520" s="9" t="s">
        <v>237</v>
      </c>
      <c r="E520" s="9"/>
      <c r="F520" s="9"/>
      <c r="G520" s="9" t="s">
        <v>1697</v>
      </c>
      <c r="H520" s="9" t="s">
        <v>185</v>
      </c>
      <c r="I520" s="9" t="s">
        <v>76</v>
      </c>
      <c r="J520" s="9" t="s">
        <v>53</v>
      </c>
      <c r="K520" s="9">
        <v>5</v>
      </c>
      <c r="L520" s="9" t="s">
        <v>28</v>
      </c>
      <c r="M520" s="9">
        <v>8</v>
      </c>
      <c r="N520" s="9" t="s">
        <v>241</v>
      </c>
      <c r="O520" s="9" t="s">
        <v>704</v>
      </c>
      <c r="P520" s="9" t="s">
        <v>43</v>
      </c>
      <c r="Q520" s="9">
        <v>0</v>
      </c>
      <c r="R520" s="9" t="s">
        <v>31</v>
      </c>
      <c r="S520" s="38">
        <v>0</v>
      </c>
      <c r="T520" s="38">
        <v>13988000</v>
      </c>
      <c r="U520" s="38">
        <f>+T520</f>
        <v>13988000</v>
      </c>
      <c r="V520" s="9" t="s">
        <v>32</v>
      </c>
      <c r="W520" s="9" t="s">
        <v>33</v>
      </c>
      <c r="X520" s="9" t="s">
        <v>637</v>
      </c>
      <c r="Y520" s="15">
        <v>3009133992</v>
      </c>
      <c r="Z520" s="16" t="s">
        <v>698</v>
      </c>
      <c r="AA520" s="9"/>
      <c r="AB520" s="9" t="s">
        <v>106</v>
      </c>
      <c r="AC520" s="9" t="s">
        <v>272</v>
      </c>
      <c r="AD520" s="9" t="s">
        <v>1904</v>
      </c>
      <c r="AE520" s="9"/>
      <c r="AF520" s="9"/>
    </row>
    <row r="521" spans="1:32" s="112" customFormat="1" ht="189.75" customHeight="1" x14ac:dyDescent="0.3">
      <c r="A521" s="45" t="s">
        <v>1764</v>
      </c>
      <c r="B521" s="45" t="s">
        <v>63</v>
      </c>
      <c r="C521" s="21">
        <v>520</v>
      </c>
      <c r="D521" s="45" t="s">
        <v>1762</v>
      </c>
      <c r="E521" s="45"/>
      <c r="F521" s="45"/>
      <c r="G521" s="45" t="s">
        <v>1754</v>
      </c>
      <c r="H521" s="45" t="s">
        <v>26</v>
      </c>
      <c r="I521" s="45" t="s">
        <v>1088</v>
      </c>
      <c r="J521" s="45" t="s">
        <v>53</v>
      </c>
      <c r="K521" s="45">
        <v>5</v>
      </c>
      <c r="L521" s="45" t="s">
        <v>28</v>
      </c>
      <c r="M521" s="45">
        <v>7</v>
      </c>
      <c r="N521" s="45" t="s">
        <v>29</v>
      </c>
      <c r="O521" s="45" t="s">
        <v>702</v>
      </c>
      <c r="P521" s="45" t="s">
        <v>30</v>
      </c>
      <c r="Q521" s="45">
        <v>1</v>
      </c>
      <c r="R521" s="45" t="s">
        <v>57</v>
      </c>
      <c r="S521" s="22">
        <v>5500000</v>
      </c>
      <c r="T521" s="22">
        <f>+M521*S521</f>
        <v>38500000</v>
      </c>
      <c r="U521" s="22">
        <v>38500000</v>
      </c>
      <c r="V521" s="45" t="s">
        <v>32</v>
      </c>
      <c r="W521" s="45" t="s">
        <v>33</v>
      </c>
      <c r="X521" s="45" t="s">
        <v>287</v>
      </c>
      <c r="Y521" s="66">
        <v>3009133992</v>
      </c>
      <c r="Z521" s="51" t="s">
        <v>288</v>
      </c>
      <c r="AA521" s="45"/>
      <c r="AB521" s="45" t="s">
        <v>63</v>
      </c>
      <c r="AC521" s="45" t="s">
        <v>571</v>
      </c>
      <c r="AD521" s="45" t="s">
        <v>1753</v>
      </c>
      <c r="AE521" s="45"/>
      <c r="AF521" s="45"/>
    </row>
    <row r="522" spans="1:32" s="112" customFormat="1" ht="109.5" customHeight="1" x14ac:dyDescent="0.3">
      <c r="A522" s="45" t="s">
        <v>1765</v>
      </c>
      <c r="B522" s="45" t="s">
        <v>63</v>
      </c>
      <c r="C522" s="21">
        <v>521</v>
      </c>
      <c r="D522" s="45" t="s">
        <v>1108</v>
      </c>
      <c r="E522" s="45"/>
      <c r="F522" s="45"/>
      <c r="G522" s="45" t="s">
        <v>1755</v>
      </c>
      <c r="H522" s="45" t="s">
        <v>26</v>
      </c>
      <c r="I522" s="45" t="s">
        <v>258</v>
      </c>
      <c r="J522" s="45" t="s">
        <v>144</v>
      </c>
      <c r="K522" s="45">
        <v>7</v>
      </c>
      <c r="L522" s="45" t="s">
        <v>28</v>
      </c>
      <c r="M522" s="45">
        <v>5</v>
      </c>
      <c r="N522" s="45" t="s">
        <v>29</v>
      </c>
      <c r="O522" s="45" t="s">
        <v>702</v>
      </c>
      <c r="P522" s="45" t="s">
        <v>43</v>
      </c>
      <c r="Q522" s="45">
        <v>0</v>
      </c>
      <c r="R522" s="45" t="s">
        <v>57</v>
      </c>
      <c r="S522" s="22">
        <v>7000000</v>
      </c>
      <c r="T522" s="22">
        <f>+M522*S522</f>
        <v>35000000</v>
      </c>
      <c r="U522" s="22">
        <f>+T522</f>
        <v>35000000</v>
      </c>
      <c r="V522" s="45" t="s">
        <v>32</v>
      </c>
      <c r="W522" s="45" t="s">
        <v>33</v>
      </c>
      <c r="X522" s="45" t="s">
        <v>1109</v>
      </c>
      <c r="Y522" s="66">
        <v>3009133992</v>
      </c>
      <c r="Z522" s="51" t="s">
        <v>1110</v>
      </c>
      <c r="AA522" s="45"/>
      <c r="AB522" s="45" t="s">
        <v>63</v>
      </c>
      <c r="AC522" s="45" t="s">
        <v>603</v>
      </c>
      <c r="AD522" s="45" t="s">
        <v>2050</v>
      </c>
      <c r="AE522" s="45"/>
      <c r="AF522" s="45"/>
    </row>
    <row r="523" spans="1:32" s="112" customFormat="1" ht="110.4" x14ac:dyDescent="0.3">
      <c r="A523" s="45" t="s">
        <v>1766</v>
      </c>
      <c r="B523" s="45" t="s">
        <v>63</v>
      </c>
      <c r="C523" s="21">
        <v>522</v>
      </c>
      <c r="D523" s="45" t="s">
        <v>1096</v>
      </c>
      <c r="E523" s="45"/>
      <c r="F523" s="45"/>
      <c r="G523" s="45" t="s">
        <v>1756</v>
      </c>
      <c r="H523" s="45" t="s">
        <v>26</v>
      </c>
      <c r="I523" s="45" t="s">
        <v>1097</v>
      </c>
      <c r="J523" s="45" t="s">
        <v>60</v>
      </c>
      <c r="K523" s="45">
        <v>6</v>
      </c>
      <c r="L523" s="45" t="s">
        <v>28</v>
      </c>
      <c r="M523" s="45">
        <v>6.5</v>
      </c>
      <c r="N523" s="45" t="s">
        <v>29</v>
      </c>
      <c r="O523" s="45" t="s">
        <v>702</v>
      </c>
      <c r="P523" s="45" t="s">
        <v>43</v>
      </c>
      <c r="Q523" s="45">
        <v>0</v>
      </c>
      <c r="R523" s="45" t="s">
        <v>57</v>
      </c>
      <c r="S523" s="22">
        <v>5500000</v>
      </c>
      <c r="T523" s="22">
        <f>+M523*S523</f>
        <v>35750000</v>
      </c>
      <c r="U523" s="22">
        <v>35750000</v>
      </c>
      <c r="V523" s="45" t="s">
        <v>32</v>
      </c>
      <c r="W523" s="45" t="s">
        <v>33</v>
      </c>
      <c r="X523" s="45" t="s">
        <v>1109</v>
      </c>
      <c r="Y523" s="66">
        <v>3009133992</v>
      </c>
      <c r="Z523" s="51" t="s">
        <v>1110</v>
      </c>
      <c r="AA523" s="45"/>
      <c r="AB523" s="45" t="s">
        <v>63</v>
      </c>
      <c r="AC523" s="45" t="s">
        <v>603</v>
      </c>
      <c r="AD523" s="45" t="s">
        <v>1753</v>
      </c>
      <c r="AE523" s="45"/>
      <c r="AF523" s="45"/>
    </row>
    <row r="524" spans="1:32" s="112" customFormat="1" ht="82.8" x14ac:dyDescent="0.3">
      <c r="A524" s="45" t="s">
        <v>1767</v>
      </c>
      <c r="B524" s="45" t="s">
        <v>63</v>
      </c>
      <c r="C524" s="21">
        <v>523</v>
      </c>
      <c r="D524" s="45" t="s">
        <v>1099</v>
      </c>
      <c r="E524" s="45"/>
      <c r="F524" s="45"/>
      <c r="G524" s="45" t="s">
        <v>1757</v>
      </c>
      <c r="H524" s="45" t="s">
        <v>26</v>
      </c>
      <c r="I524" s="45" t="s">
        <v>1100</v>
      </c>
      <c r="J524" s="45" t="s">
        <v>53</v>
      </c>
      <c r="K524" s="45">
        <v>5</v>
      </c>
      <c r="L524" s="45" t="s">
        <v>28</v>
      </c>
      <c r="M524" s="45">
        <v>7</v>
      </c>
      <c r="N524" s="45" t="s">
        <v>29</v>
      </c>
      <c r="O524" s="45" t="s">
        <v>702</v>
      </c>
      <c r="P524" s="45" t="s">
        <v>30</v>
      </c>
      <c r="Q524" s="45">
        <v>1</v>
      </c>
      <c r="R524" s="45" t="s">
        <v>57</v>
      </c>
      <c r="S524" s="22">
        <v>8000000</v>
      </c>
      <c r="T524" s="22">
        <f>+M524*S524</f>
        <v>56000000</v>
      </c>
      <c r="U524" s="22">
        <v>56000000</v>
      </c>
      <c r="V524" s="45" t="s">
        <v>32</v>
      </c>
      <c r="W524" s="45" t="s">
        <v>33</v>
      </c>
      <c r="X524" s="45" t="s">
        <v>1752</v>
      </c>
      <c r="Y524" s="66">
        <v>3009133992</v>
      </c>
      <c r="Z524" s="51" t="s">
        <v>1102</v>
      </c>
      <c r="AA524" s="45"/>
      <c r="AB524" s="45" t="s">
        <v>130</v>
      </c>
      <c r="AC524" s="45" t="s">
        <v>603</v>
      </c>
      <c r="AD524" s="45" t="s">
        <v>1753</v>
      </c>
      <c r="AE524" s="45"/>
      <c r="AF524" s="45"/>
    </row>
    <row r="525" spans="1:32" s="112" customFormat="1" ht="82.8" x14ac:dyDescent="0.3">
      <c r="A525" s="45" t="s">
        <v>1768</v>
      </c>
      <c r="B525" s="45" t="s">
        <v>63</v>
      </c>
      <c r="C525" s="21">
        <v>524</v>
      </c>
      <c r="D525" s="45" t="s">
        <v>1762</v>
      </c>
      <c r="E525" s="45"/>
      <c r="F525" s="45"/>
      <c r="G525" s="45" t="s">
        <v>1758</v>
      </c>
      <c r="H525" s="45" t="s">
        <v>26</v>
      </c>
      <c r="I525" s="45" t="s">
        <v>1090</v>
      </c>
      <c r="J525" s="45" t="s">
        <v>60</v>
      </c>
      <c r="K525" s="45">
        <v>6</v>
      </c>
      <c r="L525" s="45" t="s">
        <v>28</v>
      </c>
      <c r="M525" s="45">
        <v>6.5</v>
      </c>
      <c r="N525" s="45" t="s">
        <v>29</v>
      </c>
      <c r="O525" s="45" t="s">
        <v>702</v>
      </c>
      <c r="P525" s="45" t="s">
        <v>43</v>
      </c>
      <c r="Q525" s="45">
        <v>0</v>
      </c>
      <c r="R525" s="45" t="s">
        <v>57</v>
      </c>
      <c r="S525" s="22">
        <v>5500000</v>
      </c>
      <c r="T525" s="22">
        <f>+M525*S525</f>
        <v>35750000</v>
      </c>
      <c r="U525" s="22">
        <v>35750000</v>
      </c>
      <c r="V525" s="45" t="s">
        <v>32</v>
      </c>
      <c r="W525" s="45" t="s">
        <v>33</v>
      </c>
      <c r="X525" s="45" t="s">
        <v>1763</v>
      </c>
      <c r="Y525" s="66">
        <v>3009133992</v>
      </c>
      <c r="Z525" s="51" t="s">
        <v>1092</v>
      </c>
      <c r="AA525" s="45"/>
      <c r="AB525" s="45" t="s">
        <v>63</v>
      </c>
      <c r="AC525" s="45" t="s">
        <v>571</v>
      </c>
      <c r="AD525" s="45" t="s">
        <v>1753</v>
      </c>
      <c r="AE525" s="45"/>
      <c r="AF525" s="45"/>
    </row>
    <row r="526" spans="1:32" s="112" customFormat="1" ht="339" customHeight="1" x14ac:dyDescent="0.3">
      <c r="A526" s="45" t="s">
        <v>1769</v>
      </c>
      <c r="B526" s="45" t="s">
        <v>63</v>
      </c>
      <c r="C526" s="21">
        <v>525</v>
      </c>
      <c r="D526" s="45" t="s">
        <v>1099</v>
      </c>
      <c r="E526" s="45"/>
      <c r="F526" s="45"/>
      <c r="G526" s="45" t="s">
        <v>1759</v>
      </c>
      <c r="H526" s="45" t="s">
        <v>26</v>
      </c>
      <c r="I526" s="45" t="s">
        <v>1104</v>
      </c>
      <c r="J526" s="45" t="s">
        <v>53</v>
      </c>
      <c r="K526" s="45">
        <v>5</v>
      </c>
      <c r="L526" s="45" t="s">
        <v>28</v>
      </c>
      <c r="M526" s="45">
        <v>7</v>
      </c>
      <c r="N526" s="45" t="s">
        <v>29</v>
      </c>
      <c r="O526" s="45" t="s">
        <v>702</v>
      </c>
      <c r="P526" s="45" t="s">
        <v>43</v>
      </c>
      <c r="Q526" s="45">
        <v>0</v>
      </c>
      <c r="R526" s="45" t="s">
        <v>57</v>
      </c>
      <c r="S526" s="22">
        <v>5500000</v>
      </c>
      <c r="T526" s="22">
        <f>+M526*S526</f>
        <v>38500000</v>
      </c>
      <c r="U526" s="22">
        <f>+S526*M526</f>
        <v>38500000</v>
      </c>
      <c r="V526" s="45" t="s">
        <v>32</v>
      </c>
      <c r="W526" s="45" t="s">
        <v>33</v>
      </c>
      <c r="X526" s="45" t="s">
        <v>1091</v>
      </c>
      <c r="Y526" s="66">
        <v>3154544788</v>
      </c>
      <c r="Z526" s="51" t="s">
        <v>1092</v>
      </c>
      <c r="AA526" s="45"/>
      <c r="AB526" s="45" t="s">
        <v>63</v>
      </c>
      <c r="AC526" s="45" t="s">
        <v>571</v>
      </c>
      <c r="AD526" s="45" t="s">
        <v>1753</v>
      </c>
      <c r="AE526" s="45"/>
      <c r="AF526" s="45"/>
    </row>
    <row r="527" spans="1:32" s="113" customFormat="1" ht="269.25" customHeight="1" x14ac:dyDescent="0.3">
      <c r="A527" s="45" t="s">
        <v>1770</v>
      </c>
      <c r="B527" s="45" t="s">
        <v>37</v>
      </c>
      <c r="C527" s="21">
        <v>526</v>
      </c>
      <c r="D527" s="12" t="s">
        <v>654</v>
      </c>
      <c r="E527" s="45"/>
      <c r="F527" s="45"/>
      <c r="G527" s="45" t="s">
        <v>1951</v>
      </c>
      <c r="H527" s="45" t="s">
        <v>26</v>
      </c>
      <c r="I527" s="45" t="s">
        <v>1944</v>
      </c>
      <c r="J527" s="45" t="s">
        <v>144</v>
      </c>
      <c r="K527" s="45">
        <v>7</v>
      </c>
      <c r="L527" s="45" t="s">
        <v>28</v>
      </c>
      <c r="M527" s="45">
        <v>5.0999999999999996</v>
      </c>
      <c r="N527" s="45" t="s">
        <v>29</v>
      </c>
      <c r="O527" s="45" t="s">
        <v>702</v>
      </c>
      <c r="P527" s="45" t="s">
        <v>43</v>
      </c>
      <c r="Q527" s="45">
        <v>0</v>
      </c>
      <c r="R527" s="45" t="s">
        <v>31</v>
      </c>
      <c r="S527" s="22">
        <v>11000000</v>
      </c>
      <c r="T527" s="22">
        <f>+M527*S527</f>
        <v>56099999.999999993</v>
      </c>
      <c r="U527" s="22">
        <f>+T527</f>
        <v>56099999.999999993</v>
      </c>
      <c r="V527" s="45" t="s">
        <v>32</v>
      </c>
      <c r="W527" s="45" t="s">
        <v>33</v>
      </c>
      <c r="X527" s="45" t="s">
        <v>38</v>
      </c>
      <c r="Y527" s="66">
        <v>3009133992</v>
      </c>
      <c r="Z527" s="51" t="s">
        <v>259</v>
      </c>
      <c r="AA527" s="51"/>
      <c r="AB527" s="45" t="s">
        <v>37</v>
      </c>
      <c r="AC527" s="45" t="s">
        <v>270</v>
      </c>
      <c r="AD527" s="45" t="s">
        <v>1939</v>
      </c>
      <c r="AE527" s="45"/>
      <c r="AF527" s="45"/>
    </row>
    <row r="528" spans="1:32" s="110" customFormat="1" ht="194.25" customHeight="1" x14ac:dyDescent="0.3">
      <c r="A528" s="45" t="s">
        <v>1771</v>
      </c>
      <c r="B528" s="45" t="s">
        <v>37</v>
      </c>
      <c r="C528" s="21">
        <v>527</v>
      </c>
      <c r="D528" s="12" t="s">
        <v>654</v>
      </c>
      <c r="E528" s="45"/>
      <c r="F528" s="45"/>
      <c r="G528" s="45" t="s">
        <v>1760</v>
      </c>
      <c r="H528" s="45" t="s">
        <v>26</v>
      </c>
      <c r="I528" s="45" t="s">
        <v>41</v>
      </c>
      <c r="J528" s="45" t="s">
        <v>39</v>
      </c>
      <c r="K528" s="45">
        <v>9</v>
      </c>
      <c r="L528" s="45" t="s">
        <v>28</v>
      </c>
      <c r="M528" s="45">
        <v>4</v>
      </c>
      <c r="N528" s="45" t="s">
        <v>29</v>
      </c>
      <c r="O528" s="45" t="s">
        <v>702</v>
      </c>
      <c r="P528" s="45" t="s">
        <v>43</v>
      </c>
      <c r="Q528" s="45">
        <v>0</v>
      </c>
      <c r="R528" s="45" t="s">
        <v>31</v>
      </c>
      <c r="S528" s="22">
        <v>8500000</v>
      </c>
      <c r="T528" s="22">
        <f>+M528*S528</f>
        <v>34000000</v>
      </c>
      <c r="U528" s="22">
        <f>+T528</f>
        <v>34000000</v>
      </c>
      <c r="V528" s="45" t="s">
        <v>32</v>
      </c>
      <c r="W528" s="45" t="s">
        <v>33</v>
      </c>
      <c r="X528" s="72" t="s">
        <v>2112</v>
      </c>
      <c r="Y528" s="45">
        <v>3185144947</v>
      </c>
      <c r="Z528" s="73" t="s">
        <v>1102</v>
      </c>
      <c r="AA528" s="51"/>
      <c r="AB528" s="45" t="s">
        <v>37</v>
      </c>
      <c r="AC528" s="45" t="s">
        <v>253</v>
      </c>
      <c r="AD528" s="45" t="s">
        <v>2206</v>
      </c>
      <c r="AE528" s="45"/>
      <c r="AF528" s="45"/>
    </row>
    <row r="529" spans="1:37" s="112" customFormat="1" ht="69" x14ac:dyDescent="0.3">
      <c r="A529" s="45" t="s">
        <v>1772</v>
      </c>
      <c r="B529" s="45" t="s">
        <v>37</v>
      </c>
      <c r="C529" s="21">
        <v>528</v>
      </c>
      <c r="D529" s="12" t="s">
        <v>654</v>
      </c>
      <c r="E529" s="45"/>
      <c r="F529" s="45"/>
      <c r="G529" s="45" t="s">
        <v>1761</v>
      </c>
      <c r="H529" s="45" t="s">
        <v>34</v>
      </c>
      <c r="I529" s="45" t="s">
        <v>1289</v>
      </c>
      <c r="J529" s="45" t="s">
        <v>144</v>
      </c>
      <c r="K529" s="45">
        <v>7</v>
      </c>
      <c r="L529" s="45" t="s">
        <v>28</v>
      </c>
      <c r="M529" s="45">
        <v>5</v>
      </c>
      <c r="N529" s="45" t="s">
        <v>29</v>
      </c>
      <c r="O529" s="45" t="s">
        <v>702</v>
      </c>
      <c r="P529" s="45" t="s">
        <v>43</v>
      </c>
      <c r="Q529" s="45">
        <v>0</v>
      </c>
      <c r="R529" s="45" t="s">
        <v>31</v>
      </c>
      <c r="S529" s="22">
        <v>3500000</v>
      </c>
      <c r="T529" s="22">
        <f>+M529*S529</f>
        <v>17500000</v>
      </c>
      <c r="U529" s="22">
        <f>+T529</f>
        <v>17500000</v>
      </c>
      <c r="V529" s="45" t="s">
        <v>32</v>
      </c>
      <c r="W529" s="45" t="s">
        <v>33</v>
      </c>
      <c r="X529" s="45" t="s">
        <v>38</v>
      </c>
      <c r="Y529" s="66">
        <v>3009133992</v>
      </c>
      <c r="Z529" s="51" t="s">
        <v>259</v>
      </c>
      <c r="AA529" s="51"/>
      <c r="AB529" s="45" t="s">
        <v>37</v>
      </c>
      <c r="AC529" s="45" t="s">
        <v>270</v>
      </c>
      <c r="AD529" s="45" t="s">
        <v>1939</v>
      </c>
      <c r="AE529" s="45"/>
      <c r="AF529" s="45"/>
    </row>
    <row r="530" spans="1:37" s="112" customFormat="1" ht="69" x14ac:dyDescent="0.3">
      <c r="A530" s="45" t="s">
        <v>1788</v>
      </c>
      <c r="B530" s="45" t="s">
        <v>1338</v>
      </c>
      <c r="C530" s="33">
        <v>529</v>
      </c>
      <c r="D530" s="45">
        <v>80161500</v>
      </c>
      <c r="E530" s="45"/>
      <c r="F530" s="45"/>
      <c r="G530" s="45" t="s">
        <v>1784</v>
      </c>
      <c r="H530" s="45" t="s">
        <v>26</v>
      </c>
      <c r="I530" s="45" t="s">
        <v>1773</v>
      </c>
      <c r="J530" s="45" t="s">
        <v>53</v>
      </c>
      <c r="K530" s="45">
        <v>5</v>
      </c>
      <c r="L530" s="45" t="s">
        <v>62</v>
      </c>
      <c r="M530" s="45">
        <v>6</v>
      </c>
      <c r="N530" s="45" t="s">
        <v>29</v>
      </c>
      <c r="O530" s="45" t="s">
        <v>702</v>
      </c>
      <c r="P530" s="45" t="s">
        <v>43</v>
      </c>
      <c r="Q530" s="45">
        <v>0</v>
      </c>
      <c r="R530" s="45" t="s">
        <v>31</v>
      </c>
      <c r="S530" s="22">
        <v>12000000</v>
      </c>
      <c r="T530" s="22">
        <f>+S530*M530</f>
        <v>72000000</v>
      </c>
      <c r="U530" s="22">
        <f>+S530*M530</f>
        <v>72000000</v>
      </c>
      <c r="V530" s="45" t="s">
        <v>32</v>
      </c>
      <c r="W530" s="45" t="s">
        <v>33</v>
      </c>
      <c r="X530" s="45" t="s">
        <v>1774</v>
      </c>
      <c r="Y530" s="45">
        <v>5111150</v>
      </c>
      <c r="Z530" s="51" t="s">
        <v>1775</v>
      </c>
      <c r="AA530" s="45"/>
      <c r="AB530" s="45" t="s">
        <v>1338</v>
      </c>
      <c r="AC530" s="45" t="s">
        <v>1776</v>
      </c>
      <c r="AD530" s="45" t="s">
        <v>1779</v>
      </c>
      <c r="AE530" s="45"/>
      <c r="AF530" s="45"/>
    </row>
    <row r="531" spans="1:37" s="112" customFormat="1" ht="292.5" customHeight="1" x14ac:dyDescent="0.3">
      <c r="A531" s="45" t="s">
        <v>1789</v>
      </c>
      <c r="B531" s="45" t="s">
        <v>1338</v>
      </c>
      <c r="C531" s="33">
        <v>530</v>
      </c>
      <c r="D531" s="45">
        <v>80161500</v>
      </c>
      <c r="E531" s="45"/>
      <c r="F531" s="45"/>
      <c r="G531" s="45" t="s">
        <v>1783</v>
      </c>
      <c r="H531" s="45" t="s">
        <v>26</v>
      </c>
      <c r="I531" s="45" t="s">
        <v>1777</v>
      </c>
      <c r="J531" s="45" t="s">
        <v>53</v>
      </c>
      <c r="K531" s="45">
        <v>5</v>
      </c>
      <c r="L531" s="45" t="s">
        <v>82</v>
      </c>
      <c r="M531" s="45">
        <v>6</v>
      </c>
      <c r="N531" s="45" t="s">
        <v>29</v>
      </c>
      <c r="O531" s="45" t="s">
        <v>702</v>
      </c>
      <c r="P531" s="45" t="s">
        <v>43</v>
      </c>
      <c r="Q531" s="45">
        <v>0</v>
      </c>
      <c r="R531" s="45" t="s">
        <v>31</v>
      </c>
      <c r="S531" s="22">
        <v>11000000</v>
      </c>
      <c r="T531" s="22">
        <f>+S531*M531</f>
        <v>66000000</v>
      </c>
      <c r="U531" s="22">
        <f>+S531*M531</f>
        <v>66000000</v>
      </c>
      <c r="V531" s="45" t="s">
        <v>32</v>
      </c>
      <c r="W531" s="45" t="s">
        <v>33</v>
      </c>
      <c r="X531" s="45" t="s">
        <v>1774</v>
      </c>
      <c r="Y531" s="45">
        <v>5111150</v>
      </c>
      <c r="Z531" s="51" t="s">
        <v>1775</v>
      </c>
      <c r="AA531" s="45"/>
      <c r="AB531" s="45" t="s">
        <v>1338</v>
      </c>
      <c r="AC531" s="45" t="s">
        <v>270</v>
      </c>
      <c r="AD531" s="45" t="s">
        <v>1779</v>
      </c>
      <c r="AE531" s="45"/>
      <c r="AF531" s="45"/>
    </row>
    <row r="532" spans="1:37" s="112" customFormat="1" ht="249" customHeight="1" x14ac:dyDescent="0.3">
      <c r="A532" s="45" t="s">
        <v>1790</v>
      </c>
      <c r="B532" s="45" t="s">
        <v>96</v>
      </c>
      <c r="C532" s="33">
        <v>531</v>
      </c>
      <c r="D532" s="45" t="s">
        <v>413</v>
      </c>
      <c r="E532" s="45"/>
      <c r="F532" s="45"/>
      <c r="G532" s="45" t="s">
        <v>1785</v>
      </c>
      <c r="H532" s="45" t="s">
        <v>1781</v>
      </c>
      <c r="I532" s="45" t="s">
        <v>76</v>
      </c>
      <c r="J532" s="45" t="s">
        <v>60</v>
      </c>
      <c r="K532" s="45">
        <v>6</v>
      </c>
      <c r="L532" s="45" t="s">
        <v>28</v>
      </c>
      <c r="M532" s="45">
        <v>6</v>
      </c>
      <c r="N532" s="45" t="s">
        <v>95</v>
      </c>
      <c r="O532" s="45" t="s">
        <v>702</v>
      </c>
      <c r="P532" s="45" t="s">
        <v>30</v>
      </c>
      <c r="Q532" s="45">
        <v>1</v>
      </c>
      <c r="R532" s="45" t="s">
        <v>57</v>
      </c>
      <c r="S532" s="22">
        <v>0</v>
      </c>
      <c r="T532" s="22">
        <v>550000000</v>
      </c>
      <c r="U532" s="22">
        <v>550000000</v>
      </c>
      <c r="V532" s="45" t="s">
        <v>32</v>
      </c>
      <c r="W532" s="3" t="s">
        <v>33</v>
      </c>
      <c r="X532" s="45" t="s">
        <v>141</v>
      </c>
      <c r="Y532" s="66">
        <v>3009133992</v>
      </c>
      <c r="Z532" s="45" t="s">
        <v>142</v>
      </c>
      <c r="AA532" s="45"/>
      <c r="AB532" s="45" t="s">
        <v>96</v>
      </c>
      <c r="AC532" s="45" t="s">
        <v>570</v>
      </c>
      <c r="AD532" s="45" t="s">
        <v>1857</v>
      </c>
      <c r="AE532" s="45"/>
      <c r="AF532" s="45"/>
    </row>
    <row r="533" spans="1:37" s="112" customFormat="1" ht="174" customHeight="1" x14ac:dyDescent="0.3">
      <c r="A533" s="24" t="s">
        <v>1791</v>
      </c>
      <c r="B533" s="5" t="s">
        <v>106</v>
      </c>
      <c r="C533" s="6">
        <v>532</v>
      </c>
      <c r="D533" s="5" t="s">
        <v>181</v>
      </c>
      <c r="E533" s="5"/>
      <c r="F533" s="5"/>
      <c r="G533" s="5" t="s">
        <v>1786</v>
      </c>
      <c r="H533" s="5" t="s">
        <v>183</v>
      </c>
      <c r="I533" s="5" t="s">
        <v>76</v>
      </c>
      <c r="J533" s="5" t="s">
        <v>144</v>
      </c>
      <c r="K533" s="5">
        <v>7</v>
      </c>
      <c r="L533" s="5" t="s">
        <v>28</v>
      </c>
      <c r="M533" s="5">
        <v>6</v>
      </c>
      <c r="N533" s="5" t="s">
        <v>241</v>
      </c>
      <c r="O533" s="5" t="s">
        <v>704</v>
      </c>
      <c r="P533" s="5" t="s">
        <v>43</v>
      </c>
      <c r="Q533" s="5">
        <v>0</v>
      </c>
      <c r="R533" s="5" t="s">
        <v>31</v>
      </c>
      <c r="S533" s="37">
        <v>0</v>
      </c>
      <c r="T533" s="37">
        <v>28630000</v>
      </c>
      <c r="U533" s="37">
        <f>+T533</f>
        <v>28630000</v>
      </c>
      <c r="V533" s="5" t="s">
        <v>32</v>
      </c>
      <c r="W533" s="5" t="s">
        <v>33</v>
      </c>
      <c r="X533" s="5" t="s">
        <v>647</v>
      </c>
      <c r="Y533" s="14">
        <v>3009133992</v>
      </c>
      <c r="Z533" s="18" t="s">
        <v>769</v>
      </c>
      <c r="AA533" s="5"/>
      <c r="AB533" s="5" t="s">
        <v>106</v>
      </c>
      <c r="AC533" s="5" t="s">
        <v>275</v>
      </c>
      <c r="AD533" s="5" t="s">
        <v>2062</v>
      </c>
      <c r="AE533" s="5"/>
      <c r="AF533" s="5"/>
    </row>
    <row r="534" spans="1:37" s="112" customFormat="1" ht="218.25" customHeight="1" x14ac:dyDescent="0.3">
      <c r="A534" s="45" t="s">
        <v>1740</v>
      </c>
      <c r="B534" s="45" t="s">
        <v>172</v>
      </c>
      <c r="C534" s="21">
        <v>533</v>
      </c>
      <c r="D534" s="45">
        <v>80161500</v>
      </c>
      <c r="E534" s="45"/>
      <c r="F534" s="64"/>
      <c r="G534" s="45" t="s">
        <v>1812</v>
      </c>
      <c r="H534" s="45" t="s">
        <v>1810</v>
      </c>
      <c r="I534" s="3" t="s">
        <v>1806</v>
      </c>
      <c r="J534" s="45" t="s">
        <v>60</v>
      </c>
      <c r="K534" s="45">
        <v>6</v>
      </c>
      <c r="L534" s="3" t="s">
        <v>62</v>
      </c>
      <c r="M534" s="45">
        <v>7</v>
      </c>
      <c r="N534" s="45" t="s">
        <v>29</v>
      </c>
      <c r="O534" s="45" t="s">
        <v>702</v>
      </c>
      <c r="P534" s="45" t="s">
        <v>30</v>
      </c>
      <c r="Q534" s="45">
        <v>1</v>
      </c>
      <c r="R534" s="45" t="s">
        <v>57</v>
      </c>
      <c r="S534" s="22">
        <v>8000000</v>
      </c>
      <c r="T534" s="22">
        <f>+M534*S534</f>
        <v>56000000</v>
      </c>
      <c r="U534" s="22">
        <f>+T534</f>
        <v>56000000</v>
      </c>
      <c r="V534" s="45" t="s">
        <v>32</v>
      </c>
      <c r="W534" s="45" t="s">
        <v>33</v>
      </c>
      <c r="X534" s="45" t="s">
        <v>1261</v>
      </c>
      <c r="Y534" s="66">
        <v>3009133992</v>
      </c>
      <c r="Z534" s="51" t="s">
        <v>1262</v>
      </c>
      <c r="AA534" s="45"/>
      <c r="AB534" s="45" t="s">
        <v>172</v>
      </c>
      <c r="AC534" s="45" t="s">
        <v>266</v>
      </c>
      <c r="AD534" s="45" t="s">
        <v>1828</v>
      </c>
      <c r="AE534" s="64"/>
      <c r="AF534" s="64"/>
    </row>
    <row r="535" spans="1:37" s="113" customFormat="1" ht="69" x14ac:dyDescent="0.3">
      <c r="A535" s="45" t="s">
        <v>1741</v>
      </c>
      <c r="B535" s="45" t="s">
        <v>172</v>
      </c>
      <c r="C535" s="21">
        <v>534</v>
      </c>
      <c r="D535" s="45">
        <v>80161500</v>
      </c>
      <c r="E535" s="45"/>
      <c r="F535" s="45"/>
      <c r="G535" s="45" t="s">
        <v>1813</v>
      </c>
      <c r="H535" s="45" t="s">
        <v>1810</v>
      </c>
      <c r="I535" s="3" t="s">
        <v>1807</v>
      </c>
      <c r="J535" s="45" t="s">
        <v>60</v>
      </c>
      <c r="K535" s="45">
        <v>6</v>
      </c>
      <c r="L535" s="3" t="s">
        <v>62</v>
      </c>
      <c r="M535" s="45">
        <v>7</v>
      </c>
      <c r="N535" s="45" t="s">
        <v>29</v>
      </c>
      <c r="O535" s="45" t="s">
        <v>702</v>
      </c>
      <c r="P535" s="45" t="s">
        <v>30</v>
      </c>
      <c r="Q535" s="45">
        <v>1</v>
      </c>
      <c r="R535" s="45" t="s">
        <v>57</v>
      </c>
      <c r="S535" s="22">
        <v>8000000</v>
      </c>
      <c r="T535" s="22">
        <f>+M535*S535</f>
        <v>56000000</v>
      </c>
      <c r="U535" s="22">
        <f>+T535</f>
        <v>56000000</v>
      </c>
      <c r="V535" s="45" t="s">
        <v>32</v>
      </c>
      <c r="W535" s="45" t="s">
        <v>33</v>
      </c>
      <c r="X535" s="45" t="s">
        <v>1261</v>
      </c>
      <c r="Y535" s="66">
        <v>3009133992</v>
      </c>
      <c r="Z535" s="51" t="s">
        <v>1262</v>
      </c>
      <c r="AA535" s="45"/>
      <c r="AB535" s="45" t="s">
        <v>172</v>
      </c>
      <c r="AC535" s="45" t="s">
        <v>266</v>
      </c>
      <c r="AD535" s="45" t="s">
        <v>1828</v>
      </c>
      <c r="AE535" s="64"/>
      <c r="AF535" s="64"/>
    </row>
    <row r="536" spans="1:37" s="113" customFormat="1" ht="258.75" customHeight="1" x14ac:dyDescent="0.3">
      <c r="A536" s="45" t="s">
        <v>1881</v>
      </c>
      <c r="B536" s="45" t="s">
        <v>96</v>
      </c>
      <c r="C536" s="21">
        <v>535</v>
      </c>
      <c r="D536" s="45" t="s">
        <v>107</v>
      </c>
      <c r="E536" s="45"/>
      <c r="F536" s="45"/>
      <c r="G536" s="45" t="s">
        <v>1858</v>
      </c>
      <c r="H536" s="45" t="s">
        <v>26</v>
      </c>
      <c r="I536" s="45" t="s">
        <v>1156</v>
      </c>
      <c r="J536" s="45" t="s">
        <v>60</v>
      </c>
      <c r="K536" s="45">
        <v>6</v>
      </c>
      <c r="L536" s="45" t="s">
        <v>28</v>
      </c>
      <c r="M536" s="45">
        <v>6.7</v>
      </c>
      <c r="N536" s="45" t="s">
        <v>29</v>
      </c>
      <c r="O536" s="45" t="s">
        <v>702</v>
      </c>
      <c r="P536" s="45" t="s">
        <v>43</v>
      </c>
      <c r="Q536" s="45">
        <v>0</v>
      </c>
      <c r="R536" s="45" t="s">
        <v>57</v>
      </c>
      <c r="S536" s="22">
        <v>7000000</v>
      </c>
      <c r="T536" s="22">
        <f>S536*M536</f>
        <v>46900000</v>
      </c>
      <c r="U536" s="22">
        <f>T536</f>
        <v>46900000</v>
      </c>
      <c r="V536" s="45" t="s">
        <v>32</v>
      </c>
      <c r="W536" s="3" t="s">
        <v>33</v>
      </c>
      <c r="X536" s="45" t="s">
        <v>97</v>
      </c>
      <c r="Y536" s="66">
        <v>3009133992</v>
      </c>
      <c r="Z536" s="51" t="s">
        <v>98</v>
      </c>
      <c r="AA536" s="45"/>
      <c r="AB536" s="45" t="s">
        <v>96</v>
      </c>
      <c r="AC536" s="45" t="s">
        <v>570</v>
      </c>
      <c r="AD536" s="45" t="s">
        <v>1824</v>
      </c>
      <c r="AE536" s="45"/>
      <c r="AF536" s="45"/>
      <c r="AG536" s="112"/>
      <c r="AH536" s="112"/>
      <c r="AI536" s="112"/>
      <c r="AJ536" s="112"/>
      <c r="AK536" s="112"/>
    </row>
    <row r="537" spans="1:37" s="112" customFormat="1" ht="221.25" customHeight="1" x14ac:dyDescent="0.3">
      <c r="A537" s="45" t="s">
        <v>1882</v>
      </c>
      <c r="B537" s="45" t="s">
        <v>96</v>
      </c>
      <c r="C537" s="21">
        <v>536</v>
      </c>
      <c r="D537" s="45" t="s">
        <v>107</v>
      </c>
      <c r="E537" s="45"/>
      <c r="F537" s="45"/>
      <c r="G537" s="45" t="s">
        <v>1859</v>
      </c>
      <c r="H537" s="45" t="s">
        <v>26</v>
      </c>
      <c r="I537" s="45" t="s">
        <v>1158</v>
      </c>
      <c r="J537" s="45" t="s">
        <v>60</v>
      </c>
      <c r="K537" s="45">
        <v>6</v>
      </c>
      <c r="L537" s="45" t="s">
        <v>28</v>
      </c>
      <c r="M537" s="45">
        <v>6.2</v>
      </c>
      <c r="N537" s="45" t="s">
        <v>29</v>
      </c>
      <c r="O537" s="45" t="s">
        <v>702</v>
      </c>
      <c r="P537" s="45" t="s">
        <v>43</v>
      </c>
      <c r="Q537" s="45">
        <v>0</v>
      </c>
      <c r="R537" s="45" t="s">
        <v>57</v>
      </c>
      <c r="S537" s="22">
        <v>9500000</v>
      </c>
      <c r="T537" s="22">
        <f>S537*M537</f>
        <v>58900000</v>
      </c>
      <c r="U537" s="22">
        <f>T537</f>
        <v>58900000</v>
      </c>
      <c r="V537" s="45" t="s">
        <v>32</v>
      </c>
      <c r="W537" s="3" t="s">
        <v>33</v>
      </c>
      <c r="X537" s="45" t="s">
        <v>97</v>
      </c>
      <c r="Y537" s="66">
        <v>3009133992</v>
      </c>
      <c r="Z537" s="51" t="s">
        <v>98</v>
      </c>
      <c r="AA537" s="45"/>
      <c r="AB537" s="45" t="s">
        <v>96</v>
      </c>
      <c r="AC537" s="45" t="s">
        <v>570</v>
      </c>
      <c r="AD537" s="45" t="s">
        <v>1824</v>
      </c>
      <c r="AE537" s="45"/>
      <c r="AF537" s="45"/>
      <c r="AG537" s="113"/>
      <c r="AH537" s="113"/>
      <c r="AI537" s="113"/>
      <c r="AJ537" s="113"/>
      <c r="AK537" s="113"/>
    </row>
    <row r="538" spans="1:37" s="112" customFormat="1" ht="297" customHeight="1" x14ac:dyDescent="0.3">
      <c r="A538" s="45" t="s">
        <v>1883</v>
      </c>
      <c r="B538" s="45" t="s">
        <v>96</v>
      </c>
      <c r="C538" s="21">
        <v>537</v>
      </c>
      <c r="D538" s="45" t="s">
        <v>1161</v>
      </c>
      <c r="E538" s="45"/>
      <c r="F538" s="45"/>
      <c r="G538" s="45" t="s">
        <v>1860</v>
      </c>
      <c r="H538" s="45" t="s">
        <v>26</v>
      </c>
      <c r="I538" s="45" t="s">
        <v>1162</v>
      </c>
      <c r="J538" s="45" t="s">
        <v>60</v>
      </c>
      <c r="K538" s="45">
        <v>6</v>
      </c>
      <c r="L538" s="45" t="s">
        <v>28</v>
      </c>
      <c r="M538" s="45">
        <v>6.7</v>
      </c>
      <c r="N538" s="45" t="s">
        <v>29</v>
      </c>
      <c r="O538" s="45" t="s">
        <v>702</v>
      </c>
      <c r="P538" s="45" t="s">
        <v>43</v>
      </c>
      <c r="Q538" s="45">
        <v>0</v>
      </c>
      <c r="R538" s="45" t="s">
        <v>57</v>
      </c>
      <c r="S538" s="22">
        <v>9500000</v>
      </c>
      <c r="T538" s="22">
        <f>S538*M538</f>
        <v>63650000</v>
      </c>
      <c r="U538" s="22">
        <f>T538</f>
        <v>63650000</v>
      </c>
      <c r="V538" s="45" t="s">
        <v>32</v>
      </c>
      <c r="W538" s="3" t="s">
        <v>33</v>
      </c>
      <c r="X538" s="45" t="s">
        <v>97</v>
      </c>
      <c r="Y538" s="66">
        <v>3009133992</v>
      </c>
      <c r="Z538" s="51" t="s">
        <v>98</v>
      </c>
      <c r="AA538" s="45"/>
      <c r="AB538" s="45" t="s">
        <v>96</v>
      </c>
      <c r="AC538" s="45" t="s">
        <v>570</v>
      </c>
      <c r="AD538" s="45" t="s">
        <v>1824</v>
      </c>
      <c r="AE538" s="45"/>
      <c r="AF538" s="45"/>
    </row>
    <row r="539" spans="1:37" s="113" customFormat="1" ht="82.8" x14ac:dyDescent="0.3">
      <c r="A539" s="45" t="s">
        <v>1884</v>
      </c>
      <c r="B539" s="45" t="s">
        <v>96</v>
      </c>
      <c r="C539" s="21">
        <v>538</v>
      </c>
      <c r="D539" s="45">
        <v>81111500</v>
      </c>
      <c r="E539" s="45"/>
      <c r="F539" s="45"/>
      <c r="G539" s="45" t="s">
        <v>1861</v>
      </c>
      <c r="H539" s="45" t="s">
        <v>26</v>
      </c>
      <c r="I539" s="45" t="s">
        <v>1164</v>
      </c>
      <c r="J539" s="45" t="s">
        <v>60</v>
      </c>
      <c r="K539" s="45">
        <v>6</v>
      </c>
      <c r="L539" s="45" t="s">
        <v>28</v>
      </c>
      <c r="M539" s="45">
        <v>6.3</v>
      </c>
      <c r="N539" s="45" t="s">
        <v>29</v>
      </c>
      <c r="O539" s="45" t="s">
        <v>702</v>
      </c>
      <c r="P539" s="45" t="s">
        <v>43</v>
      </c>
      <c r="Q539" s="45">
        <v>0</v>
      </c>
      <c r="R539" s="45" t="s">
        <v>57</v>
      </c>
      <c r="S539" s="22">
        <v>10500000</v>
      </c>
      <c r="T539" s="22">
        <f>S539*M539</f>
        <v>66150000</v>
      </c>
      <c r="U539" s="22">
        <f>T539</f>
        <v>66150000</v>
      </c>
      <c r="V539" s="45" t="s">
        <v>32</v>
      </c>
      <c r="W539" s="3" t="s">
        <v>33</v>
      </c>
      <c r="X539" s="45" t="s">
        <v>97</v>
      </c>
      <c r="Y539" s="66">
        <v>3009133992</v>
      </c>
      <c r="Z539" s="51" t="s">
        <v>98</v>
      </c>
      <c r="AA539" s="45"/>
      <c r="AB539" s="45" t="s">
        <v>96</v>
      </c>
      <c r="AC539" s="45" t="s">
        <v>570</v>
      </c>
      <c r="AD539" s="45" t="s">
        <v>1824</v>
      </c>
      <c r="AE539" s="45"/>
      <c r="AF539" s="45"/>
    </row>
    <row r="540" spans="1:37" s="112" customFormat="1" ht="160.5" customHeight="1" x14ac:dyDescent="0.3">
      <c r="A540" s="45" t="s">
        <v>1885</v>
      </c>
      <c r="B540" s="45" t="s">
        <v>96</v>
      </c>
      <c r="C540" s="21">
        <v>539</v>
      </c>
      <c r="D540" s="45" t="s">
        <v>107</v>
      </c>
      <c r="E540" s="45"/>
      <c r="F540" s="45"/>
      <c r="G540" s="45" t="s">
        <v>1871</v>
      </c>
      <c r="H540" s="45" t="s">
        <v>26</v>
      </c>
      <c r="I540" s="45" t="s">
        <v>1175</v>
      </c>
      <c r="J540" s="45" t="s">
        <v>60</v>
      </c>
      <c r="K540" s="45">
        <v>6</v>
      </c>
      <c r="L540" s="45" t="s">
        <v>28</v>
      </c>
      <c r="M540" s="45">
        <v>6.4</v>
      </c>
      <c r="N540" s="45" t="s">
        <v>29</v>
      </c>
      <c r="O540" s="45" t="s">
        <v>702</v>
      </c>
      <c r="P540" s="45" t="s">
        <v>43</v>
      </c>
      <c r="Q540" s="45">
        <v>0</v>
      </c>
      <c r="R540" s="45" t="s">
        <v>57</v>
      </c>
      <c r="S540" s="22">
        <v>10500000</v>
      </c>
      <c r="T540" s="22">
        <f>S540*M540</f>
        <v>67200000</v>
      </c>
      <c r="U540" s="22">
        <f>T540</f>
        <v>67200000</v>
      </c>
      <c r="V540" s="45" t="s">
        <v>32</v>
      </c>
      <c r="W540" s="3" t="s">
        <v>33</v>
      </c>
      <c r="X540" s="45" t="s">
        <v>97</v>
      </c>
      <c r="Y540" s="66">
        <v>3009133992</v>
      </c>
      <c r="Z540" s="51" t="s">
        <v>98</v>
      </c>
      <c r="AA540" s="45"/>
      <c r="AB540" s="45" t="s">
        <v>96</v>
      </c>
      <c r="AC540" s="45" t="s">
        <v>570</v>
      </c>
      <c r="AD540" s="45" t="s">
        <v>1824</v>
      </c>
      <c r="AE540" s="45"/>
      <c r="AF540" s="45"/>
    </row>
    <row r="541" spans="1:37" s="112" customFormat="1" ht="55.2" x14ac:dyDescent="0.3">
      <c r="A541" s="45" t="s">
        <v>1886</v>
      </c>
      <c r="B541" s="45" t="s">
        <v>96</v>
      </c>
      <c r="C541" s="21">
        <v>540</v>
      </c>
      <c r="D541" s="45">
        <v>81111500</v>
      </c>
      <c r="E541" s="45"/>
      <c r="F541" s="45"/>
      <c r="G541" s="45" t="s">
        <v>1862</v>
      </c>
      <c r="H541" s="45" t="s">
        <v>26</v>
      </c>
      <c r="I541" s="45" t="s">
        <v>1179</v>
      </c>
      <c r="J541" s="45" t="s">
        <v>60</v>
      </c>
      <c r="K541" s="45">
        <v>6</v>
      </c>
      <c r="L541" s="45" t="s">
        <v>28</v>
      </c>
      <c r="M541" s="45">
        <v>6.5</v>
      </c>
      <c r="N541" s="45" t="s">
        <v>29</v>
      </c>
      <c r="O541" s="45" t="s">
        <v>702</v>
      </c>
      <c r="P541" s="45" t="s">
        <v>43</v>
      </c>
      <c r="Q541" s="45">
        <v>0</v>
      </c>
      <c r="R541" s="45" t="s">
        <v>57</v>
      </c>
      <c r="S541" s="22">
        <v>7000000</v>
      </c>
      <c r="T541" s="22">
        <f>S541*M541</f>
        <v>45500000</v>
      </c>
      <c r="U541" s="22">
        <f>T541</f>
        <v>45500000</v>
      </c>
      <c r="V541" s="45" t="s">
        <v>32</v>
      </c>
      <c r="W541" s="3" t="s">
        <v>33</v>
      </c>
      <c r="X541" s="45" t="s">
        <v>97</v>
      </c>
      <c r="Y541" s="66">
        <v>3009133992</v>
      </c>
      <c r="Z541" s="51" t="s">
        <v>98</v>
      </c>
      <c r="AA541" s="45"/>
      <c r="AB541" s="45" t="s">
        <v>96</v>
      </c>
      <c r="AC541" s="45" t="s">
        <v>570</v>
      </c>
      <c r="AD541" s="45" t="s">
        <v>1824</v>
      </c>
      <c r="AE541" s="45"/>
      <c r="AF541" s="45"/>
    </row>
    <row r="542" spans="1:37" s="112" customFormat="1" ht="137.25" customHeight="1" x14ac:dyDescent="0.3">
      <c r="A542" s="45" t="s">
        <v>1887</v>
      </c>
      <c r="B542" s="45" t="s">
        <v>96</v>
      </c>
      <c r="C542" s="21">
        <v>541</v>
      </c>
      <c r="D542" s="45" t="s">
        <v>614</v>
      </c>
      <c r="E542" s="45"/>
      <c r="F542" s="45"/>
      <c r="G542" s="45" t="s">
        <v>1863</v>
      </c>
      <c r="H542" s="45" t="s">
        <v>26</v>
      </c>
      <c r="I542" s="45" t="s">
        <v>1181</v>
      </c>
      <c r="J542" s="45" t="s">
        <v>60</v>
      </c>
      <c r="K542" s="45">
        <v>6</v>
      </c>
      <c r="L542" s="45" t="s">
        <v>28</v>
      </c>
      <c r="M542" s="45">
        <v>6.4</v>
      </c>
      <c r="N542" s="45" t="s">
        <v>29</v>
      </c>
      <c r="O542" s="45" t="s">
        <v>702</v>
      </c>
      <c r="P542" s="45" t="s">
        <v>43</v>
      </c>
      <c r="Q542" s="45">
        <v>0</v>
      </c>
      <c r="R542" s="45" t="s">
        <v>57</v>
      </c>
      <c r="S542" s="22">
        <v>4000000</v>
      </c>
      <c r="T542" s="22">
        <f>S542*M542</f>
        <v>25600000</v>
      </c>
      <c r="U542" s="22">
        <f>T542</f>
        <v>25600000</v>
      </c>
      <c r="V542" s="45" t="s">
        <v>32</v>
      </c>
      <c r="W542" s="3" t="s">
        <v>33</v>
      </c>
      <c r="X542" s="45" t="s">
        <v>97</v>
      </c>
      <c r="Y542" s="66">
        <v>3009133992</v>
      </c>
      <c r="Z542" s="51" t="s">
        <v>98</v>
      </c>
      <c r="AA542" s="45"/>
      <c r="AB542" s="45" t="s">
        <v>96</v>
      </c>
      <c r="AC542" s="45" t="s">
        <v>570</v>
      </c>
      <c r="AD542" s="45" t="s">
        <v>1824</v>
      </c>
      <c r="AE542" s="45"/>
      <c r="AF542" s="45"/>
    </row>
    <row r="543" spans="1:37" s="113" customFormat="1" ht="206.25" customHeight="1" x14ac:dyDescent="0.3">
      <c r="A543" s="45" t="s">
        <v>1888</v>
      </c>
      <c r="B543" s="45" t="s">
        <v>96</v>
      </c>
      <c r="C543" s="21">
        <v>542</v>
      </c>
      <c r="D543" s="45" t="s">
        <v>1184</v>
      </c>
      <c r="E543" s="45"/>
      <c r="F543" s="45"/>
      <c r="G543" s="45" t="s">
        <v>1864</v>
      </c>
      <c r="H543" s="45" t="s">
        <v>34</v>
      </c>
      <c r="I543" s="45" t="s">
        <v>1185</v>
      </c>
      <c r="J543" s="45" t="s">
        <v>60</v>
      </c>
      <c r="K543" s="45">
        <v>6</v>
      </c>
      <c r="L543" s="45" t="s">
        <v>28</v>
      </c>
      <c r="M543" s="45">
        <v>6.5</v>
      </c>
      <c r="N543" s="45" t="s">
        <v>29</v>
      </c>
      <c r="O543" s="45" t="s">
        <v>702</v>
      </c>
      <c r="P543" s="45" t="s">
        <v>43</v>
      </c>
      <c r="Q543" s="45">
        <v>0</v>
      </c>
      <c r="R543" s="45" t="s">
        <v>57</v>
      </c>
      <c r="S543" s="22">
        <v>4000000</v>
      </c>
      <c r="T543" s="22">
        <f>S543*M543</f>
        <v>26000000</v>
      </c>
      <c r="U543" s="22">
        <f>T543</f>
        <v>26000000</v>
      </c>
      <c r="V543" s="45" t="s">
        <v>32</v>
      </c>
      <c r="W543" s="3" t="s">
        <v>33</v>
      </c>
      <c r="X543" s="45" t="s">
        <v>97</v>
      </c>
      <c r="Y543" s="66">
        <v>3009133992</v>
      </c>
      <c r="Z543" s="51" t="s">
        <v>98</v>
      </c>
      <c r="AA543" s="45"/>
      <c r="AB543" s="45" t="s">
        <v>96</v>
      </c>
      <c r="AC543" s="45" t="s">
        <v>570</v>
      </c>
      <c r="AD543" s="45" t="s">
        <v>1824</v>
      </c>
      <c r="AE543" s="45"/>
      <c r="AF543" s="45"/>
    </row>
    <row r="544" spans="1:37" s="113" customFormat="1" ht="169.5" customHeight="1" x14ac:dyDescent="0.3">
      <c r="A544" s="45" t="s">
        <v>1889</v>
      </c>
      <c r="B544" s="45" t="s">
        <v>96</v>
      </c>
      <c r="C544" s="21">
        <v>543</v>
      </c>
      <c r="D544" s="45" t="s">
        <v>107</v>
      </c>
      <c r="E544" s="45"/>
      <c r="F544" s="45"/>
      <c r="G544" s="45" t="s">
        <v>1872</v>
      </c>
      <c r="H544" s="45" t="s">
        <v>26</v>
      </c>
      <c r="I544" s="45" t="s">
        <v>1188</v>
      </c>
      <c r="J544" s="45" t="s">
        <v>60</v>
      </c>
      <c r="K544" s="45">
        <v>6</v>
      </c>
      <c r="L544" s="45" t="s">
        <v>28</v>
      </c>
      <c r="M544" s="45">
        <v>6.4</v>
      </c>
      <c r="N544" s="45" t="s">
        <v>29</v>
      </c>
      <c r="O544" s="45" t="s">
        <v>702</v>
      </c>
      <c r="P544" s="45" t="s">
        <v>43</v>
      </c>
      <c r="Q544" s="45">
        <v>0</v>
      </c>
      <c r="R544" s="45" t="s">
        <v>57</v>
      </c>
      <c r="S544" s="22">
        <v>5500000</v>
      </c>
      <c r="T544" s="22">
        <f>S544*M544</f>
        <v>35200000</v>
      </c>
      <c r="U544" s="22">
        <f>T544</f>
        <v>35200000</v>
      </c>
      <c r="V544" s="45" t="s">
        <v>32</v>
      </c>
      <c r="W544" s="3" t="s">
        <v>33</v>
      </c>
      <c r="X544" s="45" t="s">
        <v>97</v>
      </c>
      <c r="Y544" s="66">
        <v>3009133992</v>
      </c>
      <c r="Z544" s="51" t="s">
        <v>98</v>
      </c>
      <c r="AA544" s="45"/>
      <c r="AB544" s="45" t="s">
        <v>96</v>
      </c>
      <c r="AC544" s="45" t="s">
        <v>570</v>
      </c>
      <c r="AD544" s="45" t="s">
        <v>1824</v>
      </c>
      <c r="AE544" s="45"/>
      <c r="AF544" s="45"/>
      <c r="AH544" s="111"/>
      <c r="AI544" s="111"/>
    </row>
    <row r="545" spans="1:37" s="112" customFormat="1" ht="207" customHeight="1" x14ac:dyDescent="0.3">
      <c r="A545" s="45" t="s">
        <v>1890</v>
      </c>
      <c r="B545" s="45" t="s">
        <v>96</v>
      </c>
      <c r="C545" s="21">
        <v>544</v>
      </c>
      <c r="D545" s="45" t="s">
        <v>107</v>
      </c>
      <c r="E545" s="45"/>
      <c r="F545" s="45"/>
      <c r="G545" s="45" t="s">
        <v>1873</v>
      </c>
      <c r="H545" s="45" t="s">
        <v>26</v>
      </c>
      <c r="I545" s="45" t="s">
        <v>1191</v>
      </c>
      <c r="J545" s="45" t="s">
        <v>60</v>
      </c>
      <c r="K545" s="45">
        <v>6</v>
      </c>
      <c r="L545" s="45" t="s">
        <v>28</v>
      </c>
      <c r="M545" s="45">
        <v>6.1</v>
      </c>
      <c r="N545" s="45" t="s">
        <v>29</v>
      </c>
      <c r="O545" s="45" t="s">
        <v>702</v>
      </c>
      <c r="P545" s="45" t="s">
        <v>43</v>
      </c>
      <c r="Q545" s="45">
        <v>0</v>
      </c>
      <c r="R545" s="45" t="s">
        <v>57</v>
      </c>
      <c r="S545" s="22">
        <v>5500000</v>
      </c>
      <c r="T545" s="22">
        <f>S545*M545</f>
        <v>33549999.999999996</v>
      </c>
      <c r="U545" s="22">
        <f>T545</f>
        <v>33549999.999999996</v>
      </c>
      <c r="V545" s="45" t="s">
        <v>32</v>
      </c>
      <c r="W545" s="3" t="s">
        <v>33</v>
      </c>
      <c r="X545" s="45" t="s">
        <v>97</v>
      </c>
      <c r="Y545" s="66">
        <v>3009133992</v>
      </c>
      <c r="Z545" s="51" t="s">
        <v>98</v>
      </c>
      <c r="AA545" s="45"/>
      <c r="AB545" s="45" t="s">
        <v>96</v>
      </c>
      <c r="AC545" s="45" t="s">
        <v>570</v>
      </c>
      <c r="AD545" s="45" t="s">
        <v>1824</v>
      </c>
      <c r="AE545" s="45"/>
      <c r="AF545" s="45"/>
    </row>
    <row r="546" spans="1:37" s="113" customFormat="1" ht="69" x14ac:dyDescent="0.3">
      <c r="A546" s="45" t="s">
        <v>1891</v>
      </c>
      <c r="B546" s="45" t="s">
        <v>96</v>
      </c>
      <c r="C546" s="21">
        <v>545</v>
      </c>
      <c r="D546" s="45" t="s">
        <v>107</v>
      </c>
      <c r="E546" s="45"/>
      <c r="F546" s="45"/>
      <c r="G546" s="45" t="s">
        <v>1874</v>
      </c>
      <c r="H546" s="45" t="s">
        <v>26</v>
      </c>
      <c r="I546" s="45" t="s">
        <v>1193</v>
      </c>
      <c r="J546" s="45" t="s">
        <v>60</v>
      </c>
      <c r="K546" s="45">
        <v>6</v>
      </c>
      <c r="L546" s="45" t="s">
        <v>28</v>
      </c>
      <c r="M546" s="45">
        <v>6</v>
      </c>
      <c r="N546" s="45" t="s">
        <v>29</v>
      </c>
      <c r="O546" s="45" t="s">
        <v>702</v>
      </c>
      <c r="P546" s="45" t="s">
        <v>43</v>
      </c>
      <c r="Q546" s="45">
        <v>0</v>
      </c>
      <c r="R546" s="45" t="s">
        <v>57</v>
      </c>
      <c r="S546" s="22">
        <v>7000000</v>
      </c>
      <c r="T546" s="22">
        <f>S546*M546</f>
        <v>42000000</v>
      </c>
      <c r="U546" s="22">
        <f>T546</f>
        <v>42000000</v>
      </c>
      <c r="V546" s="45" t="s">
        <v>32</v>
      </c>
      <c r="W546" s="3" t="s">
        <v>33</v>
      </c>
      <c r="X546" s="45" t="s">
        <v>97</v>
      </c>
      <c r="Y546" s="66">
        <v>3009133992</v>
      </c>
      <c r="Z546" s="51" t="s">
        <v>98</v>
      </c>
      <c r="AA546" s="45"/>
      <c r="AB546" s="45" t="s">
        <v>96</v>
      </c>
      <c r="AC546" s="45" t="s">
        <v>570</v>
      </c>
      <c r="AD546" s="45" t="s">
        <v>1824</v>
      </c>
      <c r="AE546" s="45"/>
      <c r="AF546" s="45"/>
    </row>
    <row r="547" spans="1:37" s="112" customFormat="1" ht="175.5" customHeight="1" x14ac:dyDescent="0.3">
      <c r="A547" s="45" t="s">
        <v>1892</v>
      </c>
      <c r="B547" s="45" t="s">
        <v>96</v>
      </c>
      <c r="C547" s="21">
        <v>546</v>
      </c>
      <c r="D547" s="45" t="s">
        <v>1184</v>
      </c>
      <c r="E547" s="45"/>
      <c r="F547" s="45"/>
      <c r="G547" s="45" t="s">
        <v>1865</v>
      </c>
      <c r="H547" s="45" t="s">
        <v>34</v>
      </c>
      <c r="I547" s="45" t="s">
        <v>1196</v>
      </c>
      <c r="J547" s="45" t="s">
        <v>60</v>
      </c>
      <c r="K547" s="45">
        <v>6</v>
      </c>
      <c r="L547" s="45" t="s">
        <v>28</v>
      </c>
      <c r="M547" s="45">
        <v>6.5</v>
      </c>
      <c r="N547" s="45" t="s">
        <v>29</v>
      </c>
      <c r="O547" s="45" t="s">
        <v>702</v>
      </c>
      <c r="P547" s="45" t="s">
        <v>43</v>
      </c>
      <c r="Q547" s="45">
        <v>0</v>
      </c>
      <c r="R547" s="45" t="s">
        <v>57</v>
      </c>
      <c r="S547" s="22">
        <v>4000000</v>
      </c>
      <c r="T547" s="22">
        <f>S547*M547</f>
        <v>26000000</v>
      </c>
      <c r="U547" s="22">
        <f>T547</f>
        <v>26000000</v>
      </c>
      <c r="V547" s="45" t="s">
        <v>32</v>
      </c>
      <c r="W547" s="3" t="s">
        <v>33</v>
      </c>
      <c r="X547" s="45" t="s">
        <v>97</v>
      </c>
      <c r="Y547" s="66">
        <v>3009133992</v>
      </c>
      <c r="Z547" s="51" t="s">
        <v>98</v>
      </c>
      <c r="AA547" s="45"/>
      <c r="AB547" s="45" t="s">
        <v>96</v>
      </c>
      <c r="AC547" s="45" t="s">
        <v>570</v>
      </c>
      <c r="AD547" s="45" t="s">
        <v>1824</v>
      </c>
      <c r="AE547" s="45"/>
      <c r="AF547" s="45"/>
    </row>
    <row r="548" spans="1:37" s="114" customFormat="1" ht="69" x14ac:dyDescent="0.3">
      <c r="A548" s="45" t="s">
        <v>1893</v>
      </c>
      <c r="B548" s="45" t="s">
        <v>96</v>
      </c>
      <c r="C548" s="21">
        <v>547</v>
      </c>
      <c r="D548" s="45">
        <v>81112300</v>
      </c>
      <c r="E548" s="45"/>
      <c r="F548" s="45"/>
      <c r="G548" s="45" t="s">
        <v>1866</v>
      </c>
      <c r="H548" s="45" t="s">
        <v>34</v>
      </c>
      <c r="I548" s="45" t="s">
        <v>1198</v>
      </c>
      <c r="J548" s="45" t="s">
        <v>60</v>
      </c>
      <c r="K548" s="45">
        <v>6</v>
      </c>
      <c r="L548" s="45" t="s">
        <v>28</v>
      </c>
      <c r="M548" s="45">
        <v>6.7</v>
      </c>
      <c r="N548" s="45" t="s">
        <v>29</v>
      </c>
      <c r="O548" s="45" t="s">
        <v>702</v>
      </c>
      <c r="P548" s="45" t="s">
        <v>43</v>
      </c>
      <c r="Q548" s="45">
        <v>0</v>
      </c>
      <c r="R548" s="45" t="s">
        <v>57</v>
      </c>
      <c r="S548" s="22">
        <v>5500000</v>
      </c>
      <c r="T548" s="22">
        <f>S548*M548</f>
        <v>36850000</v>
      </c>
      <c r="U548" s="22">
        <f>T548</f>
        <v>36850000</v>
      </c>
      <c r="V548" s="45" t="s">
        <v>32</v>
      </c>
      <c r="W548" s="3" t="s">
        <v>33</v>
      </c>
      <c r="X548" s="45" t="s">
        <v>97</v>
      </c>
      <c r="Y548" s="66">
        <v>3009133992</v>
      </c>
      <c r="Z548" s="51" t="s">
        <v>98</v>
      </c>
      <c r="AA548" s="45"/>
      <c r="AB548" s="45" t="s">
        <v>96</v>
      </c>
      <c r="AC548" s="45" t="s">
        <v>570</v>
      </c>
      <c r="AD548" s="45" t="s">
        <v>1824</v>
      </c>
      <c r="AE548" s="45"/>
      <c r="AF548" s="45"/>
    </row>
    <row r="549" spans="1:37" s="114" customFormat="1" ht="159" customHeight="1" x14ac:dyDescent="0.3">
      <c r="A549" s="45" t="s">
        <v>1894</v>
      </c>
      <c r="B549" s="45" t="s">
        <v>96</v>
      </c>
      <c r="C549" s="21">
        <v>548</v>
      </c>
      <c r="D549" s="45" t="s">
        <v>1203</v>
      </c>
      <c r="E549" s="45"/>
      <c r="F549" s="45"/>
      <c r="G549" s="45" t="s">
        <v>1867</v>
      </c>
      <c r="H549" s="45" t="s">
        <v>34</v>
      </c>
      <c r="I549" s="45" t="s">
        <v>1204</v>
      </c>
      <c r="J549" s="45" t="s">
        <v>60</v>
      </c>
      <c r="K549" s="45">
        <v>6</v>
      </c>
      <c r="L549" s="45" t="s">
        <v>28</v>
      </c>
      <c r="M549" s="45">
        <v>6.7</v>
      </c>
      <c r="N549" s="45" t="s">
        <v>29</v>
      </c>
      <c r="O549" s="45" t="s">
        <v>702</v>
      </c>
      <c r="P549" s="45" t="s">
        <v>43</v>
      </c>
      <c r="Q549" s="45">
        <v>0</v>
      </c>
      <c r="R549" s="45" t="s">
        <v>57</v>
      </c>
      <c r="S549" s="22">
        <v>3500000</v>
      </c>
      <c r="T549" s="22">
        <f>S549*M549</f>
        <v>23450000</v>
      </c>
      <c r="U549" s="22">
        <f>T549</f>
        <v>23450000</v>
      </c>
      <c r="V549" s="45" t="s">
        <v>32</v>
      </c>
      <c r="W549" s="3" t="s">
        <v>33</v>
      </c>
      <c r="X549" s="45" t="s">
        <v>97</v>
      </c>
      <c r="Y549" s="66">
        <v>3009133992</v>
      </c>
      <c r="Z549" s="51" t="s">
        <v>98</v>
      </c>
      <c r="AA549" s="45"/>
      <c r="AB549" s="45" t="s">
        <v>96</v>
      </c>
      <c r="AC549" s="45" t="s">
        <v>570</v>
      </c>
      <c r="AD549" s="45" t="s">
        <v>1824</v>
      </c>
      <c r="AE549" s="45"/>
      <c r="AF549" s="45"/>
    </row>
    <row r="550" spans="1:37" s="114" customFormat="1" ht="186" customHeight="1" x14ac:dyDescent="0.3">
      <c r="A550" s="45" t="s">
        <v>1898</v>
      </c>
      <c r="B550" s="45" t="s">
        <v>37</v>
      </c>
      <c r="C550" s="21">
        <v>549</v>
      </c>
      <c r="D550" s="23" t="s">
        <v>654</v>
      </c>
      <c r="E550" s="45"/>
      <c r="F550" s="45"/>
      <c r="G550" s="45" t="s">
        <v>1868</v>
      </c>
      <c r="H550" s="45" t="s">
        <v>34</v>
      </c>
      <c r="I550" s="45"/>
      <c r="J550" s="45" t="s">
        <v>36</v>
      </c>
      <c r="K550" s="45">
        <v>8</v>
      </c>
      <c r="L550" s="45" t="s">
        <v>28</v>
      </c>
      <c r="M550" s="45">
        <v>5</v>
      </c>
      <c r="N550" s="45" t="s">
        <v>29</v>
      </c>
      <c r="O550" s="45" t="s">
        <v>702</v>
      </c>
      <c r="P550" s="45" t="s">
        <v>43</v>
      </c>
      <c r="Q550" s="45">
        <v>0</v>
      </c>
      <c r="R550" s="45" t="s">
        <v>57</v>
      </c>
      <c r="S550" s="22">
        <v>5000000</v>
      </c>
      <c r="T550" s="22">
        <f>S550*M550</f>
        <v>25000000</v>
      </c>
      <c r="U550" s="22">
        <f>T550</f>
        <v>25000000</v>
      </c>
      <c r="V550" s="45" t="s">
        <v>32</v>
      </c>
      <c r="W550" s="45" t="s">
        <v>33</v>
      </c>
      <c r="X550" s="72" t="s">
        <v>2112</v>
      </c>
      <c r="Y550" s="45">
        <v>3185144947</v>
      </c>
      <c r="Z550" s="73" t="s">
        <v>1102</v>
      </c>
      <c r="AA550" s="45"/>
      <c r="AB550" s="45" t="s">
        <v>37</v>
      </c>
      <c r="AC550" s="45" t="s">
        <v>570</v>
      </c>
      <c r="AD550" s="45" t="s">
        <v>2146</v>
      </c>
      <c r="AE550" s="45"/>
      <c r="AF550" s="45"/>
    </row>
    <row r="551" spans="1:37" s="114" customFormat="1" ht="109.5" customHeight="1" x14ac:dyDescent="0.3">
      <c r="A551" s="64" t="s">
        <v>1896</v>
      </c>
      <c r="B551" s="45" t="s">
        <v>106</v>
      </c>
      <c r="C551" s="21">
        <v>550</v>
      </c>
      <c r="D551" s="45">
        <v>80111600</v>
      </c>
      <c r="E551" s="45"/>
      <c r="F551" s="45"/>
      <c r="G551" s="45" t="s">
        <v>1869</v>
      </c>
      <c r="H551" s="45" t="s">
        <v>26</v>
      </c>
      <c r="I551" s="45" t="s">
        <v>1823</v>
      </c>
      <c r="J551" s="45" t="s">
        <v>60</v>
      </c>
      <c r="K551" s="45">
        <v>6</v>
      </c>
      <c r="L551" s="45" t="s">
        <v>28</v>
      </c>
      <c r="M551" s="45">
        <v>6.5</v>
      </c>
      <c r="N551" s="45" t="s">
        <v>29</v>
      </c>
      <c r="O551" s="45" t="s">
        <v>702</v>
      </c>
      <c r="P551" s="45" t="s">
        <v>43</v>
      </c>
      <c r="Q551" s="45">
        <v>0</v>
      </c>
      <c r="R551" s="45" t="s">
        <v>57</v>
      </c>
      <c r="S551" s="22">
        <v>10500000</v>
      </c>
      <c r="T551" s="22">
        <f>+M551*S551</f>
        <v>68250000</v>
      </c>
      <c r="U551" s="22">
        <f>+T551</f>
        <v>68250000</v>
      </c>
      <c r="V551" s="45" t="s">
        <v>32</v>
      </c>
      <c r="W551" s="45" t="s">
        <v>33</v>
      </c>
      <c r="X551" s="45" t="s">
        <v>254</v>
      </c>
      <c r="Y551" s="66">
        <v>3009133992</v>
      </c>
      <c r="Z551" s="51" t="s">
        <v>563</v>
      </c>
      <c r="AA551" s="12"/>
      <c r="AB551" s="45" t="s">
        <v>106</v>
      </c>
      <c r="AC551" s="45" t="s">
        <v>693</v>
      </c>
      <c r="AD551" s="45" t="s">
        <v>1824</v>
      </c>
      <c r="AE551" s="45"/>
      <c r="AF551" s="45"/>
    </row>
    <row r="552" spans="1:37" s="122" customFormat="1" ht="120.75" customHeight="1" x14ac:dyDescent="0.3">
      <c r="A552" s="45" t="s">
        <v>1880</v>
      </c>
      <c r="B552" s="45" t="s">
        <v>48</v>
      </c>
      <c r="C552" s="21">
        <v>551</v>
      </c>
      <c r="D552" s="45">
        <v>80161504</v>
      </c>
      <c r="E552" s="45"/>
      <c r="F552" s="45"/>
      <c r="G552" s="45" t="s">
        <v>1875</v>
      </c>
      <c r="H552" s="45" t="s">
        <v>26</v>
      </c>
      <c r="I552" s="45" t="s">
        <v>329</v>
      </c>
      <c r="J552" s="45" t="s">
        <v>39</v>
      </c>
      <c r="K552" s="45">
        <v>9</v>
      </c>
      <c r="L552" s="45" t="s">
        <v>28</v>
      </c>
      <c r="M552" s="45">
        <v>3.5</v>
      </c>
      <c r="N552" s="45" t="s">
        <v>29</v>
      </c>
      <c r="O552" s="45" t="s">
        <v>702</v>
      </c>
      <c r="P552" s="45" t="s">
        <v>43</v>
      </c>
      <c r="Q552" s="45">
        <v>0</v>
      </c>
      <c r="R552" s="45" t="s">
        <v>57</v>
      </c>
      <c r="S552" s="22">
        <v>7500000</v>
      </c>
      <c r="T552" s="22">
        <f>+S552*M552</f>
        <v>26250000</v>
      </c>
      <c r="U552" s="22">
        <f>+S552*M552</f>
        <v>26250000</v>
      </c>
      <c r="V552" s="45" t="s">
        <v>32</v>
      </c>
      <c r="W552" s="45" t="s">
        <v>33</v>
      </c>
      <c r="X552" s="45" t="s">
        <v>1831</v>
      </c>
      <c r="Y552" s="66">
        <v>3009133992</v>
      </c>
      <c r="Z552" s="51" t="s">
        <v>1832</v>
      </c>
      <c r="AA552" s="45"/>
      <c r="AB552" s="45" t="s">
        <v>48</v>
      </c>
      <c r="AC552" s="45" t="s">
        <v>568</v>
      </c>
      <c r="AD552" s="45" t="s">
        <v>2217</v>
      </c>
      <c r="AE552" s="45"/>
      <c r="AF552" s="45"/>
    </row>
    <row r="553" spans="1:37" s="122" customFormat="1" ht="140.25" customHeight="1" x14ac:dyDescent="0.3">
      <c r="A553" s="24" t="s">
        <v>1897</v>
      </c>
      <c r="B553" s="5" t="s">
        <v>106</v>
      </c>
      <c r="C553" s="5">
        <v>552</v>
      </c>
      <c r="D553" s="28" t="s">
        <v>1843</v>
      </c>
      <c r="E553" s="5"/>
      <c r="F553" s="5"/>
      <c r="G553" s="5" t="s">
        <v>1870</v>
      </c>
      <c r="H553" s="5" t="s">
        <v>1844</v>
      </c>
      <c r="I553" s="5"/>
      <c r="J553" s="29" t="s">
        <v>60</v>
      </c>
      <c r="K553" s="5">
        <v>6</v>
      </c>
      <c r="L553" s="14" t="s">
        <v>28</v>
      </c>
      <c r="M553" s="5">
        <v>7</v>
      </c>
      <c r="N553" s="30" t="s">
        <v>1845</v>
      </c>
      <c r="O553" s="5" t="s">
        <v>702</v>
      </c>
      <c r="P553" s="5" t="s">
        <v>43</v>
      </c>
      <c r="Q553" s="5">
        <v>0</v>
      </c>
      <c r="R553" s="5" t="s">
        <v>57</v>
      </c>
      <c r="S553" s="37"/>
      <c r="T553" s="37">
        <v>10000000</v>
      </c>
      <c r="U553" s="37">
        <v>10000000</v>
      </c>
      <c r="V553" s="31" t="s">
        <v>32</v>
      </c>
      <c r="W553" s="31" t="s">
        <v>33</v>
      </c>
      <c r="X553" s="5" t="s">
        <v>1846</v>
      </c>
      <c r="Y553" s="14">
        <v>3009133992</v>
      </c>
      <c r="Z553" s="18" t="s">
        <v>1847</v>
      </c>
      <c r="AA553" s="5"/>
      <c r="AB553" s="5" t="s">
        <v>1848</v>
      </c>
      <c r="AC553" s="5" t="s">
        <v>623</v>
      </c>
      <c r="AD553" s="5" t="s">
        <v>1906</v>
      </c>
      <c r="AE553" s="5"/>
      <c r="AF553" s="5"/>
    </row>
    <row r="554" spans="1:37" s="114" customFormat="1" ht="188.25" customHeight="1" x14ac:dyDescent="0.3">
      <c r="A554" s="25" t="s">
        <v>1899</v>
      </c>
      <c r="B554" s="9" t="s">
        <v>106</v>
      </c>
      <c r="C554" s="9">
        <v>553</v>
      </c>
      <c r="D554" s="9" t="s">
        <v>237</v>
      </c>
      <c r="E554" s="9"/>
      <c r="F554" s="9"/>
      <c r="G554" s="9" t="s">
        <v>1878</v>
      </c>
      <c r="H554" s="9" t="s">
        <v>185</v>
      </c>
      <c r="I554" s="9" t="s">
        <v>76</v>
      </c>
      <c r="J554" s="9" t="s">
        <v>39</v>
      </c>
      <c r="K554" s="9">
        <v>9</v>
      </c>
      <c r="L554" s="9" t="s">
        <v>28</v>
      </c>
      <c r="M554" s="9">
        <v>4</v>
      </c>
      <c r="N554" s="9" t="s">
        <v>241</v>
      </c>
      <c r="O554" s="9" t="s">
        <v>704</v>
      </c>
      <c r="P554" s="9" t="s">
        <v>43</v>
      </c>
      <c r="Q554" s="9">
        <v>0</v>
      </c>
      <c r="R554" s="9" t="s">
        <v>31</v>
      </c>
      <c r="S554" s="38">
        <v>0</v>
      </c>
      <c r="T554" s="38">
        <v>13988000</v>
      </c>
      <c r="U554" s="38">
        <v>13988000</v>
      </c>
      <c r="V554" s="9" t="s">
        <v>32</v>
      </c>
      <c r="W554" s="9" t="s">
        <v>33</v>
      </c>
      <c r="X554" s="9" t="s">
        <v>637</v>
      </c>
      <c r="Y554" s="15">
        <v>3009133992</v>
      </c>
      <c r="Z554" s="16" t="s">
        <v>698</v>
      </c>
      <c r="AA554" s="9"/>
      <c r="AB554" s="9" t="s">
        <v>106</v>
      </c>
      <c r="AC554" s="9" t="s">
        <v>272</v>
      </c>
      <c r="AD554" s="9" t="s">
        <v>2150</v>
      </c>
      <c r="AE554" s="9"/>
      <c r="AF554" s="9"/>
    </row>
    <row r="555" spans="1:37" s="114" customFormat="1" ht="41.4" x14ac:dyDescent="0.3">
      <c r="A555" s="24" t="s">
        <v>1895</v>
      </c>
      <c r="B555" s="5" t="s">
        <v>106</v>
      </c>
      <c r="C555" s="5">
        <v>554</v>
      </c>
      <c r="D555" s="5" t="s">
        <v>181</v>
      </c>
      <c r="E555" s="5"/>
      <c r="F555" s="5"/>
      <c r="G555" s="5" t="s">
        <v>1879</v>
      </c>
      <c r="H555" s="5" t="s">
        <v>183</v>
      </c>
      <c r="I555" s="5" t="s">
        <v>76</v>
      </c>
      <c r="J555" s="5" t="s">
        <v>144</v>
      </c>
      <c r="K555" s="5">
        <v>7</v>
      </c>
      <c r="L555" s="5" t="s">
        <v>28</v>
      </c>
      <c r="M555" s="5">
        <v>6</v>
      </c>
      <c r="N555" s="5" t="s">
        <v>241</v>
      </c>
      <c r="O555" s="5" t="s">
        <v>704</v>
      </c>
      <c r="P555" s="5" t="s">
        <v>43</v>
      </c>
      <c r="Q555" s="5">
        <v>0</v>
      </c>
      <c r="R555" s="5" t="s">
        <v>31</v>
      </c>
      <c r="S555" s="37">
        <v>0</v>
      </c>
      <c r="T555" s="37">
        <v>10736000</v>
      </c>
      <c r="U555" s="37">
        <v>10736000</v>
      </c>
      <c r="V555" s="5" t="s">
        <v>32</v>
      </c>
      <c r="W555" s="5" t="s">
        <v>33</v>
      </c>
      <c r="X555" s="5" t="s">
        <v>232</v>
      </c>
      <c r="Y555" s="14">
        <v>3009133992</v>
      </c>
      <c r="Z555" s="18" t="s">
        <v>243</v>
      </c>
      <c r="AA555" s="5"/>
      <c r="AB555" s="5" t="s">
        <v>106</v>
      </c>
      <c r="AC555" s="5" t="s">
        <v>275</v>
      </c>
      <c r="AD555" s="5" t="s">
        <v>2063</v>
      </c>
      <c r="AE555" s="5"/>
      <c r="AF555" s="5"/>
    </row>
    <row r="556" spans="1:37" s="114" customFormat="1" ht="120.75" customHeight="1" x14ac:dyDescent="0.3">
      <c r="A556" s="65" t="s">
        <v>1742</v>
      </c>
      <c r="B556" s="45" t="s">
        <v>172</v>
      </c>
      <c r="C556" s="21">
        <v>555</v>
      </c>
      <c r="D556" s="45">
        <v>80161500</v>
      </c>
      <c r="E556" s="45"/>
      <c r="F556" s="64"/>
      <c r="G556" s="45" t="s">
        <v>2152</v>
      </c>
      <c r="H556" s="45" t="s">
        <v>737</v>
      </c>
      <c r="I556" s="45" t="s">
        <v>41</v>
      </c>
      <c r="J556" s="45" t="s">
        <v>36</v>
      </c>
      <c r="K556" s="45">
        <v>8</v>
      </c>
      <c r="L556" s="64" t="s">
        <v>28</v>
      </c>
      <c r="M556" s="45">
        <v>4.5</v>
      </c>
      <c r="N556" s="45" t="s">
        <v>29</v>
      </c>
      <c r="O556" s="45" t="s">
        <v>702</v>
      </c>
      <c r="P556" s="45" t="s">
        <v>43</v>
      </c>
      <c r="Q556" s="45">
        <v>0</v>
      </c>
      <c r="R556" s="45" t="s">
        <v>57</v>
      </c>
      <c r="S556" s="55">
        <v>8000000</v>
      </c>
      <c r="T556" s="22">
        <f>48000000+2133333</f>
        <v>50133333</v>
      </c>
      <c r="U556" s="22">
        <f>+T556</f>
        <v>50133333</v>
      </c>
      <c r="V556" s="45" t="s">
        <v>32</v>
      </c>
      <c r="W556" s="45" t="s">
        <v>33</v>
      </c>
      <c r="X556" s="45" t="s">
        <v>572</v>
      </c>
      <c r="Y556" s="66">
        <v>3009133992</v>
      </c>
      <c r="Z556" s="51" t="s">
        <v>573</v>
      </c>
      <c r="AA556" s="45"/>
      <c r="AB556" s="45" t="s">
        <v>172</v>
      </c>
      <c r="AC556" s="45" t="s">
        <v>266</v>
      </c>
      <c r="AD556" s="45" t="s">
        <v>2040</v>
      </c>
      <c r="AE556" s="64"/>
      <c r="AF556" s="64"/>
    </row>
    <row r="557" spans="1:37" s="110" customFormat="1" ht="189" customHeight="1" x14ac:dyDescent="0.3">
      <c r="A557" s="65" t="s">
        <v>1930</v>
      </c>
      <c r="B557" s="45" t="s">
        <v>106</v>
      </c>
      <c r="C557" s="21">
        <v>556</v>
      </c>
      <c r="D557" s="45" t="s">
        <v>1911</v>
      </c>
      <c r="E557" s="45"/>
      <c r="F557" s="64"/>
      <c r="G557" s="45" t="s">
        <v>1927</v>
      </c>
      <c r="H557" s="45" t="s">
        <v>1912</v>
      </c>
      <c r="I557" s="45"/>
      <c r="J557" s="45" t="s">
        <v>39</v>
      </c>
      <c r="K557" s="45">
        <v>9</v>
      </c>
      <c r="L557" s="64" t="s">
        <v>28</v>
      </c>
      <c r="M557" s="45">
        <v>4</v>
      </c>
      <c r="N557" s="45" t="s">
        <v>241</v>
      </c>
      <c r="O557" s="45" t="s">
        <v>704</v>
      </c>
      <c r="P557" s="45" t="s">
        <v>43</v>
      </c>
      <c r="Q557" s="45">
        <v>0</v>
      </c>
      <c r="R557" s="45" t="s">
        <v>31</v>
      </c>
      <c r="S557" s="55"/>
      <c r="T557" s="22">
        <v>0</v>
      </c>
      <c r="U557" s="22">
        <f>+T557</f>
        <v>0</v>
      </c>
      <c r="V557" s="45" t="s">
        <v>32</v>
      </c>
      <c r="W557" s="45" t="s">
        <v>33</v>
      </c>
      <c r="X557" s="45" t="s">
        <v>1913</v>
      </c>
      <c r="Y557" s="66">
        <v>3153203923</v>
      </c>
      <c r="Z557" s="51" t="s">
        <v>1914</v>
      </c>
      <c r="AA557" s="45"/>
      <c r="AB557" s="45" t="s">
        <v>1848</v>
      </c>
      <c r="AC557" s="45" t="s">
        <v>1915</v>
      </c>
      <c r="AD557" s="45" t="s">
        <v>1909</v>
      </c>
      <c r="AE557" s="64"/>
      <c r="AF557" s="64"/>
    </row>
    <row r="558" spans="1:37" s="114" customFormat="1" ht="132.75" customHeight="1" x14ac:dyDescent="0.3">
      <c r="A558" s="65" t="s">
        <v>1931</v>
      </c>
      <c r="B558" s="45" t="s">
        <v>106</v>
      </c>
      <c r="C558" s="21">
        <v>557</v>
      </c>
      <c r="D558" s="45">
        <v>44103103</v>
      </c>
      <c r="E558" s="45"/>
      <c r="F558" s="45"/>
      <c r="G558" s="45" t="s">
        <v>1928</v>
      </c>
      <c r="H558" s="45" t="s">
        <v>1921</v>
      </c>
      <c r="I558" s="45" t="s">
        <v>76</v>
      </c>
      <c r="J558" s="45" t="s">
        <v>39</v>
      </c>
      <c r="K558" s="45">
        <v>9</v>
      </c>
      <c r="L558" s="45" t="s">
        <v>28</v>
      </c>
      <c r="M558" s="45">
        <v>3</v>
      </c>
      <c r="N558" s="45" t="s">
        <v>2222</v>
      </c>
      <c r="O558" s="45" t="s">
        <v>704</v>
      </c>
      <c r="P558" s="45" t="s">
        <v>43</v>
      </c>
      <c r="Q558" s="45">
        <v>0</v>
      </c>
      <c r="R558" s="45" t="s">
        <v>31</v>
      </c>
      <c r="S558" s="22"/>
      <c r="T558" s="22">
        <v>64000000</v>
      </c>
      <c r="U558" s="22">
        <v>64000000</v>
      </c>
      <c r="V558" s="45" t="s">
        <v>32</v>
      </c>
      <c r="W558" s="45" t="s">
        <v>33</v>
      </c>
      <c r="X558" s="45" t="s">
        <v>1924</v>
      </c>
      <c r="Y558" s="45">
        <v>3009133992</v>
      </c>
      <c r="Z558" s="51" t="s">
        <v>1925</v>
      </c>
      <c r="AA558" s="45"/>
      <c r="AB558" s="45" t="s">
        <v>106</v>
      </c>
      <c r="AC558" s="45" t="s">
        <v>1923</v>
      </c>
      <c r="AD558" s="45" t="s">
        <v>2318</v>
      </c>
      <c r="AE558" s="45"/>
      <c r="AF558" s="45"/>
    </row>
    <row r="559" spans="1:37" s="112" customFormat="1" ht="111.75" customHeight="1" x14ac:dyDescent="0.3">
      <c r="A559" s="5" t="s">
        <v>1932</v>
      </c>
      <c r="B559" s="5" t="s">
        <v>106</v>
      </c>
      <c r="C559" s="5">
        <v>558</v>
      </c>
      <c r="D559" s="28" t="s">
        <v>712</v>
      </c>
      <c r="E559" s="5"/>
      <c r="F559" s="5"/>
      <c r="G559" s="5" t="s">
        <v>1929</v>
      </c>
      <c r="H559" s="5" t="s">
        <v>202</v>
      </c>
      <c r="I559" s="5"/>
      <c r="J559" s="5" t="s">
        <v>36</v>
      </c>
      <c r="K559" s="5">
        <v>8</v>
      </c>
      <c r="L559" s="14" t="s">
        <v>28</v>
      </c>
      <c r="M559" s="5">
        <v>5</v>
      </c>
      <c r="N559" s="30" t="s">
        <v>208</v>
      </c>
      <c r="O559" s="5" t="s">
        <v>702</v>
      </c>
      <c r="P559" s="5" t="s">
        <v>43</v>
      </c>
      <c r="Q559" s="5">
        <v>0</v>
      </c>
      <c r="R559" s="5" t="s">
        <v>57</v>
      </c>
      <c r="S559" s="37"/>
      <c r="T559" s="37">
        <v>304602030</v>
      </c>
      <c r="U559" s="37">
        <f>+T559</f>
        <v>304602030</v>
      </c>
      <c r="V559" s="31" t="s">
        <v>32</v>
      </c>
      <c r="W559" s="31" t="s">
        <v>33</v>
      </c>
      <c r="X559" s="5" t="s">
        <v>697</v>
      </c>
      <c r="Y559" s="14">
        <v>3009133992</v>
      </c>
      <c r="Z559" s="18" t="s">
        <v>239</v>
      </c>
      <c r="AA559" s="5"/>
      <c r="AB559" s="5" t="s">
        <v>106</v>
      </c>
      <c r="AC559" s="5" t="s">
        <v>623</v>
      </c>
      <c r="AD559" s="5" t="s">
        <v>2166</v>
      </c>
      <c r="AE559" s="5"/>
      <c r="AF559" s="5"/>
    </row>
    <row r="560" spans="1:37" s="125" customFormat="1" ht="119.25" customHeight="1" x14ac:dyDescent="0.3">
      <c r="A560" s="45" t="s">
        <v>2010</v>
      </c>
      <c r="B560" s="45" t="s">
        <v>24</v>
      </c>
      <c r="C560" s="21">
        <v>559</v>
      </c>
      <c r="D560" s="45">
        <v>80111607</v>
      </c>
      <c r="E560" s="45"/>
      <c r="F560" s="45"/>
      <c r="G560" s="45" t="s">
        <v>1971</v>
      </c>
      <c r="H560" s="45" t="s">
        <v>26</v>
      </c>
      <c r="I560" s="45" t="s">
        <v>1276</v>
      </c>
      <c r="J560" s="67" t="s">
        <v>144</v>
      </c>
      <c r="K560" s="45">
        <v>7</v>
      </c>
      <c r="L560" s="67" t="s">
        <v>61</v>
      </c>
      <c r="M560" s="45">
        <v>5.9</v>
      </c>
      <c r="N560" s="45" t="s">
        <v>29</v>
      </c>
      <c r="O560" s="45" t="s">
        <v>702</v>
      </c>
      <c r="P560" s="45" t="s">
        <v>43</v>
      </c>
      <c r="Q560" s="45">
        <v>0</v>
      </c>
      <c r="R560" s="45" t="s">
        <v>31</v>
      </c>
      <c r="S560" s="22">
        <v>10500000</v>
      </c>
      <c r="T560" s="22">
        <f>+S560*M560</f>
        <v>61950000.000000007</v>
      </c>
      <c r="U560" s="22">
        <f>+T560</f>
        <v>61950000.000000007</v>
      </c>
      <c r="V560" s="45" t="s">
        <v>32</v>
      </c>
      <c r="W560" s="45" t="s">
        <v>33</v>
      </c>
      <c r="X560" s="45" t="s">
        <v>1933</v>
      </c>
      <c r="Y560" s="66">
        <v>3103215459</v>
      </c>
      <c r="Z560" s="51" t="s">
        <v>1934</v>
      </c>
      <c r="AA560" s="45"/>
      <c r="AB560" s="45" t="s">
        <v>24</v>
      </c>
      <c r="AC560" s="68" t="s">
        <v>253</v>
      </c>
      <c r="AD560" s="45" t="s">
        <v>1949</v>
      </c>
      <c r="AE560" s="45"/>
      <c r="AF560" s="45"/>
      <c r="AG560" s="110"/>
      <c r="AH560" s="110"/>
      <c r="AI560" s="110"/>
      <c r="AJ560" s="124"/>
      <c r="AK560" s="124"/>
    </row>
    <row r="561" spans="1:32" s="120" customFormat="1" ht="55.2" x14ac:dyDescent="0.3">
      <c r="A561" s="45" t="s">
        <v>2011</v>
      </c>
      <c r="B561" s="45" t="s">
        <v>24</v>
      </c>
      <c r="C561" s="21">
        <v>560</v>
      </c>
      <c r="D561" s="45">
        <v>80111607</v>
      </c>
      <c r="E561" s="45"/>
      <c r="F561" s="45"/>
      <c r="G561" s="45" t="s">
        <v>1990</v>
      </c>
      <c r="H561" s="45" t="s">
        <v>26</v>
      </c>
      <c r="I561" s="45" t="s">
        <v>1278</v>
      </c>
      <c r="J561" s="67" t="s">
        <v>144</v>
      </c>
      <c r="K561" s="45">
        <v>7</v>
      </c>
      <c r="L561" s="67" t="s">
        <v>61</v>
      </c>
      <c r="M561" s="45">
        <v>5.4</v>
      </c>
      <c r="N561" s="45" t="s">
        <v>29</v>
      </c>
      <c r="O561" s="45" t="s">
        <v>702</v>
      </c>
      <c r="P561" s="45" t="s">
        <v>43</v>
      </c>
      <c r="Q561" s="45">
        <v>0</v>
      </c>
      <c r="R561" s="45" t="s">
        <v>31</v>
      </c>
      <c r="S561" s="22">
        <v>7000000</v>
      </c>
      <c r="T561" s="22">
        <f>+S561*M561</f>
        <v>37800000</v>
      </c>
      <c r="U561" s="22">
        <f>+T561</f>
        <v>37800000</v>
      </c>
      <c r="V561" s="45" t="s">
        <v>32</v>
      </c>
      <c r="W561" s="45" t="s">
        <v>33</v>
      </c>
      <c r="X561" s="45" t="s">
        <v>1948</v>
      </c>
      <c r="Y561" s="66">
        <v>3017959815</v>
      </c>
      <c r="Z561" s="51" t="s">
        <v>316</v>
      </c>
      <c r="AA561" s="45"/>
      <c r="AB561" s="45" t="s">
        <v>24</v>
      </c>
      <c r="AC561" s="68" t="s">
        <v>253</v>
      </c>
      <c r="AD561" s="45" t="s">
        <v>1949</v>
      </c>
      <c r="AE561" s="45"/>
      <c r="AF561" s="45"/>
    </row>
    <row r="562" spans="1:32" s="112" customFormat="1" ht="69" x14ac:dyDescent="0.3">
      <c r="A562" s="45" t="s">
        <v>2012</v>
      </c>
      <c r="B562" s="45" t="s">
        <v>24</v>
      </c>
      <c r="C562" s="21">
        <v>561</v>
      </c>
      <c r="D562" s="45">
        <v>80111607</v>
      </c>
      <c r="E562" s="45"/>
      <c r="F562" s="45"/>
      <c r="G562" s="45" t="s">
        <v>1972</v>
      </c>
      <c r="H562" s="45" t="s">
        <v>26</v>
      </c>
      <c r="I562" s="45"/>
      <c r="J562" s="45" t="s">
        <v>144</v>
      </c>
      <c r="K562" s="45">
        <v>7</v>
      </c>
      <c r="L562" s="67" t="s">
        <v>61</v>
      </c>
      <c r="M562" s="45">
        <v>5</v>
      </c>
      <c r="N562" s="45" t="s">
        <v>29</v>
      </c>
      <c r="O562" s="45" t="s">
        <v>702</v>
      </c>
      <c r="P562" s="45" t="s">
        <v>43</v>
      </c>
      <c r="Q562" s="45">
        <v>0</v>
      </c>
      <c r="R562" s="45" t="s">
        <v>31</v>
      </c>
      <c r="S562" s="22">
        <v>9500000</v>
      </c>
      <c r="T562" s="22">
        <f>S562*M562</f>
        <v>47500000</v>
      </c>
      <c r="U562" s="22">
        <f>+T562</f>
        <v>47500000</v>
      </c>
      <c r="V562" s="45" t="s">
        <v>32</v>
      </c>
      <c r="W562" s="45" t="s">
        <v>33</v>
      </c>
      <c r="X562" s="45" t="s">
        <v>1948</v>
      </c>
      <c r="Y562" s="66">
        <v>3017959815</v>
      </c>
      <c r="Z562" s="51" t="s">
        <v>316</v>
      </c>
      <c r="AA562" s="45"/>
      <c r="AB562" s="45" t="s">
        <v>24</v>
      </c>
      <c r="AC562" s="68" t="s">
        <v>253</v>
      </c>
      <c r="AD562" s="45" t="s">
        <v>1949</v>
      </c>
      <c r="AE562" s="45"/>
      <c r="AF562" s="45"/>
    </row>
    <row r="563" spans="1:32" s="112" customFormat="1" ht="69" x14ac:dyDescent="0.3">
      <c r="A563" s="45" t="s">
        <v>1995</v>
      </c>
      <c r="B563" s="45" t="s">
        <v>48</v>
      </c>
      <c r="C563" s="21">
        <v>562</v>
      </c>
      <c r="D563" s="45">
        <v>80161504</v>
      </c>
      <c r="E563" s="45"/>
      <c r="F563" s="45"/>
      <c r="G563" s="45" t="s">
        <v>1973</v>
      </c>
      <c r="H563" s="45" t="s">
        <v>26</v>
      </c>
      <c r="I563" s="45" t="s">
        <v>1950</v>
      </c>
      <c r="J563" s="45" t="s">
        <v>144</v>
      </c>
      <c r="K563" s="45">
        <v>7</v>
      </c>
      <c r="L563" s="45" t="s">
        <v>28</v>
      </c>
      <c r="M563" s="45">
        <v>5.9</v>
      </c>
      <c r="N563" s="45" t="s">
        <v>29</v>
      </c>
      <c r="O563" s="45" t="s">
        <v>702</v>
      </c>
      <c r="P563" s="45" t="s">
        <v>43</v>
      </c>
      <c r="Q563" s="45">
        <v>0</v>
      </c>
      <c r="R563" s="45" t="s">
        <v>57</v>
      </c>
      <c r="S563" s="22">
        <v>8500000</v>
      </c>
      <c r="T563" s="22">
        <f>S563*M563</f>
        <v>50150000</v>
      </c>
      <c r="U563" s="22">
        <f>+T563</f>
        <v>50150000</v>
      </c>
      <c r="V563" s="45" t="s">
        <v>32</v>
      </c>
      <c r="W563" s="45" t="s">
        <v>33</v>
      </c>
      <c r="X563" s="45" t="s">
        <v>1942</v>
      </c>
      <c r="Y563" s="66">
        <v>3194676320</v>
      </c>
      <c r="Z563" s="51" t="s">
        <v>1943</v>
      </c>
      <c r="AA563" s="45"/>
      <c r="AB563" s="45" t="s">
        <v>48</v>
      </c>
      <c r="AC563" s="45" t="s">
        <v>568</v>
      </c>
      <c r="AD563" s="45" t="s">
        <v>1949</v>
      </c>
      <c r="AE563" s="45"/>
      <c r="AF563" s="45"/>
    </row>
    <row r="564" spans="1:32" s="112" customFormat="1" ht="41.4" x14ac:dyDescent="0.3">
      <c r="A564" s="45" t="s">
        <v>2004</v>
      </c>
      <c r="B564" s="45" t="s">
        <v>74</v>
      </c>
      <c r="C564" s="21">
        <v>563</v>
      </c>
      <c r="D564" s="45">
        <v>80161504</v>
      </c>
      <c r="E564" s="45"/>
      <c r="F564" s="45"/>
      <c r="G564" s="45" t="s">
        <v>1974</v>
      </c>
      <c r="H564" s="45" t="s">
        <v>26</v>
      </c>
      <c r="I564" s="45" t="s">
        <v>1935</v>
      </c>
      <c r="J564" s="45" t="s">
        <v>144</v>
      </c>
      <c r="K564" s="45">
        <v>7</v>
      </c>
      <c r="L564" s="45" t="s">
        <v>28</v>
      </c>
      <c r="M564" s="45">
        <v>5</v>
      </c>
      <c r="N564" s="45" t="s">
        <v>29</v>
      </c>
      <c r="O564" s="45" t="s">
        <v>702</v>
      </c>
      <c r="P564" s="45" t="s">
        <v>43</v>
      </c>
      <c r="Q564" s="45">
        <v>0</v>
      </c>
      <c r="R564" s="45" t="s">
        <v>31</v>
      </c>
      <c r="S564" s="22">
        <v>7000000</v>
      </c>
      <c r="T564" s="22">
        <f>S564*M564</f>
        <v>35000000</v>
      </c>
      <c r="U564" s="22">
        <v>35000000</v>
      </c>
      <c r="V564" s="45" t="s">
        <v>32</v>
      </c>
      <c r="W564" s="45" t="s">
        <v>33</v>
      </c>
      <c r="X564" s="45" t="s">
        <v>560</v>
      </c>
      <c r="Y564" s="45">
        <v>3009133992</v>
      </c>
      <c r="Z564" s="51" t="s">
        <v>277</v>
      </c>
      <c r="AA564" s="45"/>
      <c r="AB564" s="45" t="s">
        <v>74</v>
      </c>
      <c r="AC564" s="45" t="s">
        <v>270</v>
      </c>
      <c r="AD564" s="45" t="s">
        <v>1949</v>
      </c>
      <c r="AE564" s="45"/>
      <c r="AF564" s="45"/>
    </row>
    <row r="565" spans="1:32" s="112" customFormat="1" ht="41.4" x14ac:dyDescent="0.3">
      <c r="A565" s="45" t="s">
        <v>2005</v>
      </c>
      <c r="B565" s="45" t="s">
        <v>74</v>
      </c>
      <c r="C565" s="21">
        <v>564</v>
      </c>
      <c r="D565" s="45">
        <v>80161504</v>
      </c>
      <c r="E565" s="45"/>
      <c r="F565" s="45"/>
      <c r="G565" s="45" t="s">
        <v>1975</v>
      </c>
      <c r="H565" s="45" t="s">
        <v>1936</v>
      </c>
      <c r="I565" s="45" t="s">
        <v>764</v>
      </c>
      <c r="J565" s="45" t="s">
        <v>144</v>
      </c>
      <c r="K565" s="45">
        <v>7</v>
      </c>
      <c r="L565" s="45" t="s">
        <v>28</v>
      </c>
      <c r="M565" s="45">
        <v>5</v>
      </c>
      <c r="N565" s="45" t="s">
        <v>29</v>
      </c>
      <c r="O565" s="45" t="s">
        <v>702</v>
      </c>
      <c r="P565" s="45" t="s">
        <v>43</v>
      </c>
      <c r="Q565" s="45">
        <v>0</v>
      </c>
      <c r="R565" s="45" t="s">
        <v>31</v>
      </c>
      <c r="S565" s="22">
        <v>5000000</v>
      </c>
      <c r="T565" s="22">
        <f>S565*M565</f>
        <v>25000000</v>
      </c>
      <c r="U565" s="22">
        <v>25000000</v>
      </c>
      <c r="V565" s="45" t="s">
        <v>32</v>
      </c>
      <c r="W565" s="45" t="s">
        <v>33</v>
      </c>
      <c r="X565" s="45" t="s">
        <v>560</v>
      </c>
      <c r="Y565" s="45">
        <v>3009133992</v>
      </c>
      <c r="Z565" s="51" t="s">
        <v>277</v>
      </c>
      <c r="AA565" s="45"/>
      <c r="AB565" s="45" t="s">
        <v>74</v>
      </c>
      <c r="AC565" s="45" t="s">
        <v>270</v>
      </c>
      <c r="AD565" s="45" t="s">
        <v>1949</v>
      </c>
      <c r="AE565" s="45"/>
      <c r="AF565" s="45"/>
    </row>
    <row r="566" spans="1:32" s="112" customFormat="1" ht="302.25" customHeight="1" x14ac:dyDescent="0.3">
      <c r="A566" s="45" t="s">
        <v>2006</v>
      </c>
      <c r="B566" s="45" t="s">
        <v>74</v>
      </c>
      <c r="C566" s="21">
        <v>565</v>
      </c>
      <c r="D566" s="45">
        <v>80161504</v>
      </c>
      <c r="E566" s="45"/>
      <c r="F566" s="45"/>
      <c r="G566" s="45" t="s">
        <v>1976</v>
      </c>
      <c r="H566" s="45" t="s">
        <v>26</v>
      </c>
      <c r="I566" s="45" t="s">
        <v>731</v>
      </c>
      <c r="J566" s="45" t="s">
        <v>144</v>
      </c>
      <c r="K566" s="45">
        <v>7</v>
      </c>
      <c r="L566" s="45" t="s">
        <v>28</v>
      </c>
      <c r="M566" s="45">
        <v>5</v>
      </c>
      <c r="N566" s="45" t="s">
        <v>29</v>
      </c>
      <c r="O566" s="45" t="s">
        <v>702</v>
      </c>
      <c r="P566" s="45" t="s">
        <v>43</v>
      </c>
      <c r="Q566" s="45">
        <v>0</v>
      </c>
      <c r="R566" s="45" t="s">
        <v>31</v>
      </c>
      <c r="S566" s="22">
        <v>6000000</v>
      </c>
      <c r="T566" s="22">
        <f>S566*M566</f>
        <v>30000000</v>
      </c>
      <c r="U566" s="22">
        <v>30000000</v>
      </c>
      <c r="V566" s="45" t="s">
        <v>32</v>
      </c>
      <c r="W566" s="45" t="s">
        <v>33</v>
      </c>
      <c r="X566" s="45" t="s">
        <v>560</v>
      </c>
      <c r="Y566" s="45">
        <v>3009133992</v>
      </c>
      <c r="Z566" s="51" t="s">
        <v>277</v>
      </c>
      <c r="AA566" s="45"/>
      <c r="AB566" s="45" t="s">
        <v>74</v>
      </c>
      <c r="AC566" s="45" t="s">
        <v>270</v>
      </c>
      <c r="AD566" s="45" t="s">
        <v>1949</v>
      </c>
      <c r="AE566" s="45"/>
      <c r="AF566" s="45"/>
    </row>
    <row r="567" spans="1:32" s="112" customFormat="1" ht="55.2" x14ac:dyDescent="0.3">
      <c r="A567" s="45" t="s">
        <v>2014</v>
      </c>
      <c r="B567" s="45" t="s">
        <v>37</v>
      </c>
      <c r="C567" s="21">
        <v>566</v>
      </c>
      <c r="D567" s="45" t="s">
        <v>654</v>
      </c>
      <c r="E567" s="45"/>
      <c r="F567" s="45"/>
      <c r="G567" s="45" t="s">
        <v>1977</v>
      </c>
      <c r="H567" s="45" t="s">
        <v>256</v>
      </c>
      <c r="I567" s="45" t="s">
        <v>1354</v>
      </c>
      <c r="J567" s="45" t="s">
        <v>144</v>
      </c>
      <c r="K567" s="45">
        <v>7</v>
      </c>
      <c r="L567" s="45" t="s">
        <v>28</v>
      </c>
      <c r="M567" s="45">
        <v>6</v>
      </c>
      <c r="N567" s="45" t="s">
        <v>29</v>
      </c>
      <c r="O567" s="45" t="s">
        <v>702</v>
      </c>
      <c r="P567" s="45" t="s">
        <v>43</v>
      </c>
      <c r="Q567" s="45">
        <v>0</v>
      </c>
      <c r="R567" s="45" t="s">
        <v>31</v>
      </c>
      <c r="S567" s="22">
        <v>4000000</v>
      </c>
      <c r="T567" s="22">
        <f>+M567*S567</f>
        <v>24000000</v>
      </c>
      <c r="U567" s="22">
        <f>+T567</f>
        <v>24000000</v>
      </c>
      <c r="V567" s="45" t="s">
        <v>32</v>
      </c>
      <c r="W567" s="3" t="s">
        <v>33</v>
      </c>
      <c r="X567" s="45" t="s">
        <v>38</v>
      </c>
      <c r="Y567" s="66">
        <v>3009133992</v>
      </c>
      <c r="Z567" s="51" t="s">
        <v>259</v>
      </c>
      <c r="AA567" s="45"/>
      <c r="AB567" s="45" t="s">
        <v>37</v>
      </c>
      <c r="AC567" s="45" t="s">
        <v>253</v>
      </c>
      <c r="AD567" s="45" t="s">
        <v>1949</v>
      </c>
      <c r="AE567" s="45"/>
      <c r="AF567" s="45"/>
    </row>
    <row r="568" spans="1:32" s="112" customFormat="1" ht="138.75" customHeight="1" x14ac:dyDescent="0.3">
      <c r="A568" s="65" t="s">
        <v>2008</v>
      </c>
      <c r="B568" s="45" t="s">
        <v>106</v>
      </c>
      <c r="C568" s="21">
        <v>567</v>
      </c>
      <c r="D568" s="45">
        <v>80111600</v>
      </c>
      <c r="E568" s="45"/>
      <c r="F568" s="45"/>
      <c r="G568" s="45" t="s">
        <v>1978</v>
      </c>
      <c r="H568" s="45" t="s">
        <v>34</v>
      </c>
      <c r="I568" s="45" t="s">
        <v>41</v>
      </c>
      <c r="J568" s="45" t="s">
        <v>144</v>
      </c>
      <c r="K568" s="45">
        <v>7</v>
      </c>
      <c r="L568" s="45" t="s">
        <v>28</v>
      </c>
      <c r="M568" s="45">
        <v>5.7</v>
      </c>
      <c r="N568" s="45" t="s">
        <v>29</v>
      </c>
      <c r="O568" s="45" t="s">
        <v>702</v>
      </c>
      <c r="P568" s="45" t="s">
        <v>30</v>
      </c>
      <c r="Q568" s="45">
        <v>1</v>
      </c>
      <c r="R568" s="45" t="s">
        <v>57</v>
      </c>
      <c r="S568" s="22">
        <v>5500000</v>
      </c>
      <c r="T568" s="22">
        <f>+S568*M568</f>
        <v>31350000</v>
      </c>
      <c r="U568" s="22">
        <f>+T568</f>
        <v>31350000</v>
      </c>
      <c r="V568" s="45" t="s">
        <v>32</v>
      </c>
      <c r="W568" s="3" t="s">
        <v>33</v>
      </c>
      <c r="X568" s="45" t="s">
        <v>254</v>
      </c>
      <c r="Y568" s="66">
        <v>3009133992</v>
      </c>
      <c r="Z568" s="51" t="s">
        <v>563</v>
      </c>
      <c r="AA568" s="45"/>
      <c r="AB568" s="45" t="s">
        <v>106</v>
      </c>
      <c r="AC568" s="45" t="s">
        <v>693</v>
      </c>
      <c r="AD568" s="45" t="s">
        <v>1949</v>
      </c>
      <c r="AE568" s="64"/>
      <c r="AF568" s="64"/>
    </row>
    <row r="569" spans="1:32" s="112" customFormat="1" ht="96.6" x14ac:dyDescent="0.3">
      <c r="A569" s="65" t="s">
        <v>2009</v>
      </c>
      <c r="B569" s="45" t="s">
        <v>106</v>
      </c>
      <c r="C569" s="21">
        <v>568</v>
      </c>
      <c r="D569" s="45">
        <v>80111600</v>
      </c>
      <c r="E569" s="45"/>
      <c r="F569" s="45"/>
      <c r="G569" s="45" t="s">
        <v>1979</v>
      </c>
      <c r="H569" s="45" t="s">
        <v>34</v>
      </c>
      <c r="I569" s="45" t="s">
        <v>1941</v>
      </c>
      <c r="J569" s="45" t="s">
        <v>144</v>
      </c>
      <c r="K569" s="45">
        <v>7</v>
      </c>
      <c r="L569" s="45" t="s">
        <v>28</v>
      </c>
      <c r="M569" s="45">
        <v>5.3</v>
      </c>
      <c r="N569" s="45" t="s">
        <v>29</v>
      </c>
      <c r="O569" s="45" t="s">
        <v>702</v>
      </c>
      <c r="P569" s="45" t="s">
        <v>30</v>
      </c>
      <c r="Q569" s="45">
        <v>1</v>
      </c>
      <c r="R569" s="45" t="s">
        <v>57</v>
      </c>
      <c r="S569" s="22">
        <v>5500000</v>
      </c>
      <c r="T569" s="22">
        <v>29516667</v>
      </c>
      <c r="U569" s="22">
        <f>+T569</f>
        <v>29516667</v>
      </c>
      <c r="V569" s="45" t="s">
        <v>32</v>
      </c>
      <c r="W569" s="3" t="s">
        <v>33</v>
      </c>
      <c r="X569" s="45" t="s">
        <v>254</v>
      </c>
      <c r="Y569" s="66">
        <v>3009133992</v>
      </c>
      <c r="Z569" s="51" t="s">
        <v>563</v>
      </c>
      <c r="AA569" s="45"/>
      <c r="AB569" s="45" t="s">
        <v>106</v>
      </c>
      <c r="AC569" s="45" t="s">
        <v>693</v>
      </c>
      <c r="AD569" s="45" t="s">
        <v>1949</v>
      </c>
      <c r="AE569" s="64"/>
      <c r="AF569" s="64"/>
    </row>
    <row r="570" spans="1:32" s="113" customFormat="1" ht="55.2" x14ac:dyDescent="0.3">
      <c r="A570" s="45" t="s">
        <v>1996</v>
      </c>
      <c r="B570" s="45" t="s">
        <v>94</v>
      </c>
      <c r="C570" s="21">
        <v>569</v>
      </c>
      <c r="D570" s="45">
        <v>80161504</v>
      </c>
      <c r="E570" s="45"/>
      <c r="F570" s="45"/>
      <c r="G570" s="45" t="s">
        <v>1980</v>
      </c>
      <c r="H570" s="45" t="s">
        <v>26</v>
      </c>
      <c r="I570" s="45" t="s">
        <v>41</v>
      </c>
      <c r="J570" s="45" t="s">
        <v>144</v>
      </c>
      <c r="K570" s="45">
        <v>7</v>
      </c>
      <c r="L570" s="45" t="s">
        <v>28</v>
      </c>
      <c r="M570" s="45">
        <v>5</v>
      </c>
      <c r="N570" s="45" t="s">
        <v>29</v>
      </c>
      <c r="O570" s="45" t="s">
        <v>702</v>
      </c>
      <c r="P570" s="45" t="s">
        <v>43</v>
      </c>
      <c r="Q570" s="45">
        <v>0</v>
      </c>
      <c r="R570" s="45" t="s">
        <v>31</v>
      </c>
      <c r="S570" s="22">
        <v>5000000</v>
      </c>
      <c r="T570" s="22">
        <f>+M570*S570</f>
        <v>25000000</v>
      </c>
      <c r="U570" s="22">
        <f>+T570</f>
        <v>25000000</v>
      </c>
      <c r="V570" s="45" t="s">
        <v>32</v>
      </c>
      <c r="W570" s="45" t="s">
        <v>33</v>
      </c>
      <c r="X570" s="45" t="s">
        <v>350</v>
      </c>
      <c r="Y570" s="66">
        <v>3002083153</v>
      </c>
      <c r="Z570" s="45" t="s">
        <v>351</v>
      </c>
      <c r="AA570" s="45"/>
      <c r="AB570" s="45" t="s">
        <v>94</v>
      </c>
      <c r="AC570" s="45" t="s">
        <v>253</v>
      </c>
      <c r="AD570" s="45" t="s">
        <v>1949</v>
      </c>
      <c r="AE570" s="45"/>
      <c r="AF570" s="45"/>
    </row>
    <row r="571" spans="1:32" s="113" customFormat="1" ht="41.4" x14ac:dyDescent="0.3">
      <c r="A571" s="45" t="s">
        <v>1997</v>
      </c>
      <c r="B571" s="45" t="s">
        <v>94</v>
      </c>
      <c r="C571" s="21">
        <v>570</v>
      </c>
      <c r="D571" s="45">
        <v>80161504</v>
      </c>
      <c r="E571" s="45"/>
      <c r="F571" s="45"/>
      <c r="G571" s="45" t="s">
        <v>1981</v>
      </c>
      <c r="H571" s="45" t="s">
        <v>26</v>
      </c>
      <c r="I571" s="45" t="s">
        <v>41</v>
      </c>
      <c r="J571" s="45" t="s">
        <v>144</v>
      </c>
      <c r="K571" s="45">
        <v>7</v>
      </c>
      <c r="L571" s="45" t="s">
        <v>28</v>
      </c>
      <c r="M571" s="45">
        <v>5</v>
      </c>
      <c r="N571" s="45" t="s">
        <v>29</v>
      </c>
      <c r="O571" s="45" t="s">
        <v>702</v>
      </c>
      <c r="P571" s="45" t="s">
        <v>43</v>
      </c>
      <c r="Q571" s="45">
        <v>0</v>
      </c>
      <c r="R571" s="45" t="s">
        <v>31</v>
      </c>
      <c r="S571" s="22">
        <v>5000000</v>
      </c>
      <c r="T571" s="22">
        <f>+M571*S571</f>
        <v>25000000</v>
      </c>
      <c r="U571" s="22">
        <f>+T571</f>
        <v>25000000</v>
      </c>
      <c r="V571" s="45" t="s">
        <v>32</v>
      </c>
      <c r="W571" s="45" t="s">
        <v>33</v>
      </c>
      <c r="X571" s="45" t="s">
        <v>350</v>
      </c>
      <c r="Y571" s="66">
        <v>3002083153</v>
      </c>
      <c r="Z571" s="45" t="s">
        <v>351</v>
      </c>
      <c r="AA571" s="45"/>
      <c r="AB571" s="45" t="s">
        <v>94</v>
      </c>
      <c r="AC571" s="45" t="s">
        <v>253</v>
      </c>
      <c r="AD571" s="45" t="s">
        <v>1949</v>
      </c>
      <c r="AE571" s="45"/>
      <c r="AF571" s="45"/>
    </row>
    <row r="572" spans="1:32" s="113" customFormat="1" ht="55.2" x14ac:dyDescent="0.3">
      <c r="A572" s="45" t="s">
        <v>1998</v>
      </c>
      <c r="B572" s="45" t="s">
        <v>94</v>
      </c>
      <c r="C572" s="21">
        <v>571</v>
      </c>
      <c r="D572" s="45">
        <v>80161504</v>
      </c>
      <c r="E572" s="45"/>
      <c r="F572" s="45"/>
      <c r="G572" s="45" t="s">
        <v>1982</v>
      </c>
      <c r="H572" s="45" t="s">
        <v>26</v>
      </c>
      <c r="I572" s="45" t="s">
        <v>41</v>
      </c>
      <c r="J572" s="45" t="s">
        <v>36</v>
      </c>
      <c r="K572" s="45">
        <v>8</v>
      </c>
      <c r="L572" s="45" t="s">
        <v>28</v>
      </c>
      <c r="M572" s="45">
        <v>4.5</v>
      </c>
      <c r="N572" s="45" t="s">
        <v>29</v>
      </c>
      <c r="O572" s="45" t="s">
        <v>702</v>
      </c>
      <c r="P572" s="45" t="s">
        <v>43</v>
      </c>
      <c r="Q572" s="45">
        <v>0</v>
      </c>
      <c r="R572" s="45" t="s">
        <v>31</v>
      </c>
      <c r="S572" s="22">
        <v>5000000</v>
      </c>
      <c r="T572" s="22">
        <f>+M572*S572</f>
        <v>22500000</v>
      </c>
      <c r="U572" s="22">
        <f>+T572</f>
        <v>22500000</v>
      </c>
      <c r="V572" s="45" t="s">
        <v>32</v>
      </c>
      <c r="W572" s="45" t="s">
        <v>33</v>
      </c>
      <c r="X572" s="45" t="s">
        <v>350</v>
      </c>
      <c r="Y572" s="66">
        <v>3002083153</v>
      </c>
      <c r="Z572" s="45" t="s">
        <v>351</v>
      </c>
      <c r="AA572" s="45"/>
      <c r="AB572" s="45" t="s">
        <v>94</v>
      </c>
      <c r="AC572" s="45" t="s">
        <v>253</v>
      </c>
      <c r="AD572" s="45" t="s">
        <v>1949</v>
      </c>
      <c r="AE572" s="45"/>
      <c r="AF572" s="45"/>
    </row>
    <row r="573" spans="1:32" s="113" customFormat="1" ht="41.4" x14ac:dyDescent="0.3">
      <c r="A573" s="45" t="s">
        <v>1999</v>
      </c>
      <c r="B573" s="45" t="s">
        <v>94</v>
      </c>
      <c r="C573" s="21">
        <v>572</v>
      </c>
      <c r="D573" s="45">
        <v>80161504</v>
      </c>
      <c r="E573" s="45"/>
      <c r="F573" s="45"/>
      <c r="G573" s="45" t="s">
        <v>1983</v>
      </c>
      <c r="H573" s="45" t="s">
        <v>26</v>
      </c>
      <c r="I573" s="45" t="s">
        <v>41</v>
      </c>
      <c r="J573" s="45" t="s">
        <v>144</v>
      </c>
      <c r="K573" s="45">
        <v>7</v>
      </c>
      <c r="L573" s="45" t="s">
        <v>28</v>
      </c>
      <c r="M573" s="45">
        <v>5</v>
      </c>
      <c r="N573" s="45" t="s">
        <v>29</v>
      </c>
      <c r="O573" s="45" t="s">
        <v>702</v>
      </c>
      <c r="P573" s="45" t="s">
        <v>43</v>
      </c>
      <c r="Q573" s="45">
        <v>0</v>
      </c>
      <c r="R573" s="45" t="s">
        <v>31</v>
      </c>
      <c r="S573" s="22">
        <v>4000000</v>
      </c>
      <c r="T573" s="22">
        <f>+M573*S573</f>
        <v>20000000</v>
      </c>
      <c r="U573" s="22">
        <f>+T573</f>
        <v>20000000</v>
      </c>
      <c r="V573" s="45" t="s">
        <v>32</v>
      </c>
      <c r="W573" s="45" t="s">
        <v>33</v>
      </c>
      <c r="X573" s="45" t="s">
        <v>350</v>
      </c>
      <c r="Y573" s="66">
        <v>3002083153</v>
      </c>
      <c r="Z573" s="45" t="s">
        <v>351</v>
      </c>
      <c r="AA573" s="45"/>
      <c r="AB573" s="45" t="s">
        <v>94</v>
      </c>
      <c r="AC573" s="45" t="s">
        <v>253</v>
      </c>
      <c r="AD573" s="45" t="s">
        <v>1949</v>
      </c>
      <c r="AE573" s="45"/>
      <c r="AF573" s="45"/>
    </row>
    <row r="574" spans="1:32" s="112" customFormat="1" ht="41.4" x14ac:dyDescent="0.3">
      <c r="A574" s="45" t="s">
        <v>2000</v>
      </c>
      <c r="B574" s="45" t="s">
        <v>94</v>
      </c>
      <c r="C574" s="21">
        <v>573</v>
      </c>
      <c r="D574" s="45">
        <v>80111600</v>
      </c>
      <c r="E574" s="45"/>
      <c r="F574" s="45"/>
      <c r="G574" s="45" t="s">
        <v>1984</v>
      </c>
      <c r="H574" s="45" t="s">
        <v>34</v>
      </c>
      <c r="I574" s="45" t="s">
        <v>41</v>
      </c>
      <c r="J574" s="45" t="s">
        <v>144</v>
      </c>
      <c r="K574" s="45">
        <v>7</v>
      </c>
      <c r="L574" s="45" t="s">
        <v>28</v>
      </c>
      <c r="M574" s="45">
        <v>5</v>
      </c>
      <c r="N574" s="45" t="s">
        <v>29</v>
      </c>
      <c r="O574" s="45" t="s">
        <v>702</v>
      </c>
      <c r="P574" s="45" t="s">
        <v>43</v>
      </c>
      <c r="Q574" s="45">
        <v>0</v>
      </c>
      <c r="R574" s="45" t="s">
        <v>31</v>
      </c>
      <c r="S574" s="22">
        <v>3000000</v>
      </c>
      <c r="T574" s="22">
        <f>+M574*S574</f>
        <v>15000000</v>
      </c>
      <c r="U574" s="22">
        <f>+T574</f>
        <v>15000000</v>
      </c>
      <c r="V574" s="45" t="s">
        <v>32</v>
      </c>
      <c r="W574" s="45" t="s">
        <v>33</v>
      </c>
      <c r="X574" s="45" t="s">
        <v>350</v>
      </c>
      <c r="Y574" s="66">
        <v>3002083153</v>
      </c>
      <c r="Z574" s="45" t="s">
        <v>351</v>
      </c>
      <c r="AA574" s="45"/>
      <c r="AB574" s="45" t="s">
        <v>94</v>
      </c>
      <c r="AC574" s="45" t="s">
        <v>270</v>
      </c>
      <c r="AD574" s="45" t="s">
        <v>1949</v>
      </c>
      <c r="AE574" s="45"/>
      <c r="AF574" s="45"/>
    </row>
    <row r="575" spans="1:32" s="120" customFormat="1" ht="55.2" x14ac:dyDescent="0.3">
      <c r="A575" s="45" t="s">
        <v>2001</v>
      </c>
      <c r="B575" s="45" t="s">
        <v>94</v>
      </c>
      <c r="C575" s="21">
        <v>574</v>
      </c>
      <c r="D575" s="45">
        <v>80161504</v>
      </c>
      <c r="E575" s="45"/>
      <c r="F575" s="45"/>
      <c r="G575" s="45" t="s">
        <v>1985</v>
      </c>
      <c r="H575" s="45" t="s">
        <v>26</v>
      </c>
      <c r="I575" s="45" t="s">
        <v>41</v>
      </c>
      <c r="J575" s="45" t="s">
        <v>144</v>
      </c>
      <c r="K575" s="45">
        <v>7</v>
      </c>
      <c r="L575" s="45" t="s">
        <v>28</v>
      </c>
      <c r="M575" s="45">
        <v>5</v>
      </c>
      <c r="N575" s="45" t="s">
        <v>29</v>
      </c>
      <c r="O575" s="45" t="s">
        <v>702</v>
      </c>
      <c r="P575" s="45" t="s">
        <v>43</v>
      </c>
      <c r="Q575" s="45">
        <v>0</v>
      </c>
      <c r="R575" s="45" t="s">
        <v>31</v>
      </c>
      <c r="S575" s="22">
        <v>5000000</v>
      </c>
      <c r="T575" s="22">
        <f>+M575*S575</f>
        <v>25000000</v>
      </c>
      <c r="U575" s="22">
        <f>+T575</f>
        <v>25000000</v>
      </c>
      <c r="V575" s="45" t="s">
        <v>32</v>
      </c>
      <c r="W575" s="45" t="s">
        <v>33</v>
      </c>
      <c r="X575" s="45" t="s">
        <v>350</v>
      </c>
      <c r="Y575" s="66">
        <v>3002083153</v>
      </c>
      <c r="Z575" s="45" t="s">
        <v>351</v>
      </c>
      <c r="AA575" s="45"/>
      <c r="AB575" s="45" t="s">
        <v>94</v>
      </c>
      <c r="AC575" s="45" t="s">
        <v>253</v>
      </c>
      <c r="AD575" s="45" t="s">
        <v>1949</v>
      </c>
      <c r="AE575" s="45"/>
      <c r="AF575" s="45"/>
    </row>
    <row r="576" spans="1:32" s="112" customFormat="1" ht="41.4" x14ac:dyDescent="0.3">
      <c r="A576" s="45" t="s">
        <v>2002</v>
      </c>
      <c r="B576" s="45" t="s">
        <v>94</v>
      </c>
      <c r="C576" s="21">
        <v>575</v>
      </c>
      <c r="D576" s="45">
        <v>80161504</v>
      </c>
      <c r="E576" s="45"/>
      <c r="F576" s="45"/>
      <c r="G576" s="45" t="s">
        <v>1986</v>
      </c>
      <c r="H576" s="45" t="s">
        <v>26</v>
      </c>
      <c r="I576" s="45" t="s">
        <v>41</v>
      </c>
      <c r="J576" s="45" t="s">
        <v>144</v>
      </c>
      <c r="K576" s="45">
        <v>7</v>
      </c>
      <c r="L576" s="45" t="s">
        <v>28</v>
      </c>
      <c r="M576" s="45">
        <v>5</v>
      </c>
      <c r="N576" s="45" t="s">
        <v>29</v>
      </c>
      <c r="O576" s="45" t="s">
        <v>702</v>
      </c>
      <c r="P576" s="45" t="s">
        <v>43</v>
      </c>
      <c r="Q576" s="45">
        <v>0</v>
      </c>
      <c r="R576" s="45" t="s">
        <v>31</v>
      </c>
      <c r="S576" s="22">
        <v>8000000</v>
      </c>
      <c r="T576" s="22">
        <f>+M576*S576</f>
        <v>40000000</v>
      </c>
      <c r="U576" s="22">
        <f>+T576</f>
        <v>40000000</v>
      </c>
      <c r="V576" s="45" t="s">
        <v>32</v>
      </c>
      <c r="W576" s="45" t="s">
        <v>33</v>
      </c>
      <c r="X576" s="45" t="s">
        <v>347</v>
      </c>
      <c r="Y576" s="66">
        <v>3142951276</v>
      </c>
      <c r="Z576" s="45" t="s">
        <v>348</v>
      </c>
      <c r="AA576" s="45"/>
      <c r="AB576" s="45" t="s">
        <v>94</v>
      </c>
      <c r="AC576" s="45" t="s">
        <v>253</v>
      </c>
      <c r="AD576" s="45" t="s">
        <v>1949</v>
      </c>
      <c r="AE576" s="45"/>
      <c r="AF576" s="45"/>
    </row>
    <row r="577" spans="1:32" s="113" customFormat="1" ht="55.2" x14ac:dyDescent="0.3">
      <c r="A577" s="45" t="s">
        <v>2003</v>
      </c>
      <c r="B577" s="45" t="s">
        <v>94</v>
      </c>
      <c r="C577" s="21">
        <v>576</v>
      </c>
      <c r="D577" s="45">
        <v>80161504</v>
      </c>
      <c r="E577" s="45"/>
      <c r="F577" s="45"/>
      <c r="G577" s="45" t="s">
        <v>2121</v>
      </c>
      <c r="H577" s="45" t="s">
        <v>26</v>
      </c>
      <c r="I577" s="45" t="s">
        <v>41</v>
      </c>
      <c r="J577" s="45" t="s">
        <v>39</v>
      </c>
      <c r="K577" s="45">
        <v>9</v>
      </c>
      <c r="L577" s="45" t="s">
        <v>28</v>
      </c>
      <c r="M577" s="45">
        <v>4</v>
      </c>
      <c r="N577" s="45" t="s">
        <v>29</v>
      </c>
      <c r="O577" s="45" t="s">
        <v>702</v>
      </c>
      <c r="P577" s="45" t="s">
        <v>43</v>
      </c>
      <c r="Q577" s="45">
        <v>0</v>
      </c>
      <c r="R577" s="45" t="s">
        <v>31</v>
      </c>
      <c r="S577" s="22">
        <v>10500000</v>
      </c>
      <c r="T577" s="22">
        <f>+M577*S577</f>
        <v>42000000</v>
      </c>
      <c r="U577" s="22">
        <f>+T577</f>
        <v>42000000</v>
      </c>
      <c r="V577" s="45" t="s">
        <v>32</v>
      </c>
      <c r="W577" s="45" t="s">
        <v>33</v>
      </c>
      <c r="X577" s="45" t="s">
        <v>2054</v>
      </c>
      <c r="Y577" s="66">
        <v>3176644990</v>
      </c>
      <c r="Z577" s="45" t="s">
        <v>2055</v>
      </c>
      <c r="AA577" s="45"/>
      <c r="AB577" s="45" t="s">
        <v>94</v>
      </c>
      <c r="AC577" s="45" t="s">
        <v>253</v>
      </c>
      <c r="AD577" s="45" t="s">
        <v>1949</v>
      </c>
      <c r="AE577" s="45"/>
      <c r="AF577" s="45"/>
    </row>
    <row r="578" spans="1:32" s="113" customFormat="1" ht="41.4" x14ac:dyDescent="0.3">
      <c r="A578" s="45" t="s">
        <v>2007</v>
      </c>
      <c r="B578" s="45" t="s">
        <v>96</v>
      </c>
      <c r="C578" s="21">
        <v>577</v>
      </c>
      <c r="D578" s="45" t="s">
        <v>614</v>
      </c>
      <c r="E578" s="45"/>
      <c r="F578" s="45"/>
      <c r="G578" s="45" t="s">
        <v>1987</v>
      </c>
      <c r="H578" s="45" t="s">
        <v>26</v>
      </c>
      <c r="I578" s="45" t="s">
        <v>691</v>
      </c>
      <c r="J578" s="45" t="s">
        <v>36</v>
      </c>
      <c r="K578" s="45">
        <v>8</v>
      </c>
      <c r="L578" s="45" t="s">
        <v>28</v>
      </c>
      <c r="M578" s="45">
        <v>4</v>
      </c>
      <c r="N578" s="45" t="s">
        <v>29</v>
      </c>
      <c r="O578" s="45" t="s">
        <v>702</v>
      </c>
      <c r="P578" s="45" t="s">
        <v>43</v>
      </c>
      <c r="Q578" s="45">
        <v>0</v>
      </c>
      <c r="R578" s="45" t="s">
        <v>57</v>
      </c>
      <c r="S578" s="22">
        <v>7000000</v>
      </c>
      <c r="T578" s="22">
        <f>S578*M578</f>
        <v>28000000</v>
      </c>
      <c r="U578" s="22">
        <f>+T578</f>
        <v>28000000</v>
      </c>
      <c r="V578" s="45" t="s">
        <v>32</v>
      </c>
      <c r="W578" s="3" t="s">
        <v>33</v>
      </c>
      <c r="X578" s="45" t="s">
        <v>97</v>
      </c>
      <c r="Y578" s="45">
        <v>3009133992</v>
      </c>
      <c r="Z578" s="51" t="s">
        <v>98</v>
      </c>
      <c r="AA578" s="45"/>
      <c r="AB578" s="45" t="s">
        <v>96</v>
      </c>
      <c r="AC578" s="45" t="s">
        <v>570</v>
      </c>
      <c r="AD578" s="45" t="s">
        <v>2151</v>
      </c>
      <c r="AE578" s="45"/>
      <c r="AF578" s="45"/>
    </row>
    <row r="579" spans="1:32" s="112" customFormat="1" ht="41.4" x14ac:dyDescent="0.3">
      <c r="A579" s="65" t="s">
        <v>2015</v>
      </c>
      <c r="B579" s="45" t="s">
        <v>106</v>
      </c>
      <c r="C579" s="21">
        <v>578</v>
      </c>
      <c r="D579" s="45" t="s">
        <v>1953</v>
      </c>
      <c r="E579" s="45"/>
      <c r="F579" s="45"/>
      <c r="G579" s="45" t="s">
        <v>1989</v>
      </c>
      <c r="H579" s="45" t="s">
        <v>1954</v>
      </c>
      <c r="I579" s="45" t="s">
        <v>76</v>
      </c>
      <c r="J579" s="45" t="s">
        <v>36</v>
      </c>
      <c r="K579" s="45">
        <v>8</v>
      </c>
      <c r="L579" s="45" t="s">
        <v>28</v>
      </c>
      <c r="M579" s="45">
        <v>5</v>
      </c>
      <c r="N579" s="45" t="s">
        <v>241</v>
      </c>
      <c r="O579" s="45" t="s">
        <v>704</v>
      </c>
      <c r="P579" s="45" t="s">
        <v>43</v>
      </c>
      <c r="Q579" s="45">
        <v>0</v>
      </c>
      <c r="R579" s="45" t="s">
        <v>31</v>
      </c>
      <c r="S579" s="42"/>
      <c r="T579" s="42">
        <v>64000000</v>
      </c>
      <c r="U579" s="42">
        <f>+T579</f>
        <v>64000000</v>
      </c>
      <c r="V579" s="45" t="s">
        <v>32</v>
      </c>
      <c r="W579" s="45" t="s">
        <v>33</v>
      </c>
      <c r="X579" s="45" t="s">
        <v>198</v>
      </c>
      <c r="Y579" s="45">
        <v>5111150</v>
      </c>
      <c r="Z579" s="51" t="s">
        <v>242</v>
      </c>
      <c r="AA579" s="12"/>
      <c r="AB579" s="45" t="s">
        <v>106</v>
      </c>
      <c r="AC579" s="45" t="s">
        <v>1955</v>
      </c>
      <c r="AD579" s="45" t="s">
        <v>2130</v>
      </c>
      <c r="AE579" s="104"/>
      <c r="AF579" s="104"/>
    </row>
    <row r="580" spans="1:32" s="112" customFormat="1" ht="41.4" x14ac:dyDescent="0.3">
      <c r="A580" s="65" t="s">
        <v>1743</v>
      </c>
      <c r="B580" s="45" t="s">
        <v>172</v>
      </c>
      <c r="C580" s="21">
        <v>579</v>
      </c>
      <c r="D580" s="45">
        <v>80161500</v>
      </c>
      <c r="E580" s="45"/>
      <c r="F580" s="45"/>
      <c r="G580" s="45" t="s">
        <v>1988</v>
      </c>
      <c r="H580" s="45" t="s">
        <v>1958</v>
      </c>
      <c r="I580" s="64" t="s">
        <v>41</v>
      </c>
      <c r="J580" s="45" t="s">
        <v>36</v>
      </c>
      <c r="K580" s="45">
        <v>8</v>
      </c>
      <c r="L580" s="3" t="s">
        <v>28</v>
      </c>
      <c r="M580" s="45">
        <v>4.5</v>
      </c>
      <c r="N580" s="45" t="s">
        <v>29</v>
      </c>
      <c r="O580" s="45" t="s">
        <v>702</v>
      </c>
      <c r="P580" s="45" t="s">
        <v>43</v>
      </c>
      <c r="Q580" s="45">
        <v>0</v>
      </c>
      <c r="R580" s="45" t="s">
        <v>57</v>
      </c>
      <c r="S580" s="55">
        <v>4000000</v>
      </c>
      <c r="T580" s="55">
        <v>22000000</v>
      </c>
      <c r="U580" s="55">
        <v>22000000</v>
      </c>
      <c r="V580" s="45" t="s">
        <v>32</v>
      </c>
      <c r="W580" s="45" t="s">
        <v>33</v>
      </c>
      <c r="X580" s="45" t="s">
        <v>1261</v>
      </c>
      <c r="Y580" s="66">
        <v>3009133992</v>
      </c>
      <c r="Z580" s="51" t="s">
        <v>1262</v>
      </c>
      <c r="AA580" s="45"/>
      <c r="AB580" s="45" t="s">
        <v>172</v>
      </c>
      <c r="AC580" s="45" t="s">
        <v>266</v>
      </c>
      <c r="AD580" s="45" t="s">
        <v>1949</v>
      </c>
      <c r="AE580" s="64"/>
      <c r="AF580" s="64"/>
    </row>
    <row r="581" spans="1:32" s="113" customFormat="1" ht="69" x14ac:dyDescent="0.3">
      <c r="A581" s="24" t="s">
        <v>1744</v>
      </c>
      <c r="B581" s="5" t="s">
        <v>172</v>
      </c>
      <c r="C581" s="5">
        <v>580</v>
      </c>
      <c r="D581" s="5">
        <v>80161500</v>
      </c>
      <c r="E581" s="5"/>
      <c r="F581" s="5"/>
      <c r="G581" s="5" t="s">
        <v>2225</v>
      </c>
      <c r="H581" s="5" t="s">
        <v>2218</v>
      </c>
      <c r="I581" s="5" t="s">
        <v>2214</v>
      </c>
      <c r="J581" s="5" t="s">
        <v>39</v>
      </c>
      <c r="K581" s="5">
        <v>9</v>
      </c>
      <c r="L581" s="7" t="s">
        <v>28</v>
      </c>
      <c r="M581" s="5">
        <v>3.5</v>
      </c>
      <c r="N581" s="5" t="s">
        <v>29</v>
      </c>
      <c r="O581" s="5" t="s">
        <v>702</v>
      </c>
      <c r="P581" s="5" t="s">
        <v>43</v>
      </c>
      <c r="Q581" s="5">
        <v>0</v>
      </c>
      <c r="R581" s="5" t="s">
        <v>57</v>
      </c>
      <c r="S581" s="59">
        <v>4000000</v>
      </c>
      <c r="T581" s="59">
        <v>14000000</v>
      </c>
      <c r="U581" s="59">
        <v>14000000</v>
      </c>
      <c r="V581" s="5" t="s">
        <v>32</v>
      </c>
      <c r="W581" s="5" t="s">
        <v>33</v>
      </c>
      <c r="X581" s="5" t="s">
        <v>1261</v>
      </c>
      <c r="Y581" s="14">
        <v>3009133992</v>
      </c>
      <c r="Z581" s="18" t="s">
        <v>1262</v>
      </c>
      <c r="AA581" s="5"/>
      <c r="AB581" s="5" t="s">
        <v>172</v>
      </c>
      <c r="AC581" s="5" t="s">
        <v>266</v>
      </c>
      <c r="AD581" s="5" t="s">
        <v>2271</v>
      </c>
      <c r="AE581" s="24"/>
      <c r="AF581" s="24"/>
    </row>
    <row r="582" spans="1:32" s="113" customFormat="1" ht="69" x14ac:dyDescent="0.3">
      <c r="A582" s="24" t="s">
        <v>1745</v>
      </c>
      <c r="B582" s="5" t="s">
        <v>172</v>
      </c>
      <c r="C582" s="5">
        <v>581</v>
      </c>
      <c r="D582" s="5">
        <v>82121506</v>
      </c>
      <c r="E582" s="5"/>
      <c r="F582" s="5"/>
      <c r="G582" s="5" t="s">
        <v>2123</v>
      </c>
      <c r="H582" s="5" t="s">
        <v>1968</v>
      </c>
      <c r="I582" s="24"/>
      <c r="J582" s="5" t="s">
        <v>82</v>
      </c>
      <c r="K582" s="5">
        <v>10</v>
      </c>
      <c r="L582" s="7" t="s">
        <v>28</v>
      </c>
      <c r="M582" s="5">
        <v>3</v>
      </c>
      <c r="N582" s="5" t="s">
        <v>241</v>
      </c>
      <c r="O582" s="5" t="s">
        <v>704</v>
      </c>
      <c r="P582" s="5" t="s">
        <v>43</v>
      </c>
      <c r="Q582" s="5">
        <v>0</v>
      </c>
      <c r="R582" s="5" t="s">
        <v>31</v>
      </c>
      <c r="S582" s="59">
        <v>0</v>
      </c>
      <c r="T582" s="59">
        <v>13900000</v>
      </c>
      <c r="U582" s="59">
        <v>13900000</v>
      </c>
      <c r="V582" s="5" t="s">
        <v>32</v>
      </c>
      <c r="W582" s="5" t="s">
        <v>33</v>
      </c>
      <c r="X582" s="5" t="s">
        <v>1261</v>
      </c>
      <c r="Y582" s="14">
        <v>3009133992</v>
      </c>
      <c r="Z582" s="18" t="s">
        <v>1262</v>
      </c>
      <c r="AA582" s="5"/>
      <c r="AB582" s="5" t="s">
        <v>172</v>
      </c>
      <c r="AC582" s="5" t="s">
        <v>1962</v>
      </c>
      <c r="AD582" s="5" t="s">
        <v>2319</v>
      </c>
      <c r="AE582" s="24"/>
      <c r="AF582" s="24"/>
    </row>
    <row r="583" spans="1:32" s="113" customFormat="1" ht="41.4" x14ac:dyDescent="0.3">
      <c r="A583" s="65" t="s">
        <v>1746</v>
      </c>
      <c r="B583" s="45" t="s">
        <v>172</v>
      </c>
      <c r="C583" s="21">
        <v>582</v>
      </c>
      <c r="D583" s="45" t="s">
        <v>1963</v>
      </c>
      <c r="E583" s="45"/>
      <c r="F583" s="45"/>
      <c r="G583" s="45" t="s">
        <v>1991</v>
      </c>
      <c r="H583" s="45" t="s">
        <v>1964</v>
      </c>
      <c r="I583" s="45"/>
      <c r="J583" s="45" t="s">
        <v>144</v>
      </c>
      <c r="K583" s="45">
        <v>7</v>
      </c>
      <c r="L583" s="45" t="s">
        <v>39</v>
      </c>
      <c r="M583" s="45">
        <v>2</v>
      </c>
      <c r="N583" s="45" t="s">
        <v>284</v>
      </c>
      <c r="O583" s="45" t="s">
        <v>704</v>
      </c>
      <c r="P583" s="45" t="s">
        <v>43</v>
      </c>
      <c r="Q583" s="45">
        <v>0</v>
      </c>
      <c r="R583" s="45" t="s">
        <v>31</v>
      </c>
      <c r="S583" s="55">
        <v>0</v>
      </c>
      <c r="T583" s="22">
        <v>25000000</v>
      </c>
      <c r="U583" s="22">
        <v>25000000</v>
      </c>
      <c r="V583" s="45" t="s">
        <v>32</v>
      </c>
      <c r="W583" s="45" t="s">
        <v>33</v>
      </c>
      <c r="X583" s="45" t="s">
        <v>1261</v>
      </c>
      <c r="Y583" s="66">
        <v>3009133992</v>
      </c>
      <c r="Z583" s="51" t="s">
        <v>1262</v>
      </c>
      <c r="AA583" s="45"/>
      <c r="AB583" s="45" t="s">
        <v>172</v>
      </c>
      <c r="AC583" s="45" t="s">
        <v>1965</v>
      </c>
      <c r="AD583" s="45" t="s">
        <v>1949</v>
      </c>
      <c r="AE583" s="64"/>
      <c r="AF583" s="64"/>
    </row>
    <row r="584" spans="1:32" s="112" customFormat="1" ht="82.8" x14ac:dyDescent="0.3">
      <c r="A584" s="24" t="s">
        <v>1747</v>
      </c>
      <c r="B584" s="5" t="s">
        <v>172</v>
      </c>
      <c r="C584" s="5">
        <v>583</v>
      </c>
      <c r="D584" s="5" t="s">
        <v>1966</v>
      </c>
      <c r="E584" s="5"/>
      <c r="F584" s="5"/>
      <c r="G584" s="5" t="s">
        <v>1992</v>
      </c>
      <c r="H584" s="5" t="s">
        <v>1967</v>
      </c>
      <c r="I584" s="5"/>
      <c r="J584" s="5" t="s">
        <v>39</v>
      </c>
      <c r="K584" s="5">
        <v>9</v>
      </c>
      <c r="L584" s="5" t="s">
        <v>82</v>
      </c>
      <c r="M584" s="5">
        <v>1</v>
      </c>
      <c r="N584" s="5" t="s">
        <v>241</v>
      </c>
      <c r="O584" s="5" t="s">
        <v>704</v>
      </c>
      <c r="P584" s="5" t="s">
        <v>43</v>
      </c>
      <c r="Q584" s="5">
        <v>0</v>
      </c>
      <c r="R584" s="5" t="s">
        <v>31</v>
      </c>
      <c r="S584" s="59">
        <v>0</v>
      </c>
      <c r="T584" s="37">
        <v>25000000</v>
      </c>
      <c r="U584" s="37">
        <v>25000000</v>
      </c>
      <c r="V584" s="5" t="s">
        <v>32</v>
      </c>
      <c r="W584" s="5" t="s">
        <v>33</v>
      </c>
      <c r="X584" s="5" t="s">
        <v>1261</v>
      </c>
      <c r="Y584" s="14">
        <v>3009133992</v>
      </c>
      <c r="Z584" s="18" t="s">
        <v>1262</v>
      </c>
      <c r="AA584" s="24"/>
      <c r="AB584" s="5" t="s">
        <v>172</v>
      </c>
      <c r="AC584" s="5" t="s">
        <v>203</v>
      </c>
      <c r="AD584" s="5" t="s">
        <v>2272</v>
      </c>
      <c r="AE584" s="24"/>
      <c r="AF584" s="24"/>
    </row>
    <row r="585" spans="1:32" s="112" customFormat="1" ht="41.4" x14ac:dyDescent="0.3">
      <c r="A585" s="45" t="s">
        <v>2013</v>
      </c>
      <c r="B585" s="45" t="s">
        <v>130</v>
      </c>
      <c r="C585" s="21">
        <v>584</v>
      </c>
      <c r="D585" s="45">
        <v>80111607</v>
      </c>
      <c r="E585" s="45"/>
      <c r="F585" s="45"/>
      <c r="G585" s="45" t="s">
        <v>1994</v>
      </c>
      <c r="H585" s="45" t="s">
        <v>26</v>
      </c>
      <c r="I585" s="45" t="s">
        <v>1993</v>
      </c>
      <c r="J585" s="45" t="s">
        <v>144</v>
      </c>
      <c r="K585" s="45">
        <v>7</v>
      </c>
      <c r="L585" s="45" t="s">
        <v>28</v>
      </c>
      <c r="M585" s="45">
        <v>5.5</v>
      </c>
      <c r="N585" s="45" t="s">
        <v>29</v>
      </c>
      <c r="O585" s="45" t="s">
        <v>702</v>
      </c>
      <c r="P585" s="45" t="s">
        <v>30</v>
      </c>
      <c r="Q585" s="45">
        <v>1</v>
      </c>
      <c r="R585" s="45" t="s">
        <v>57</v>
      </c>
      <c r="S585" s="22">
        <v>12000000</v>
      </c>
      <c r="T585" s="22">
        <f>S585*M585</f>
        <v>66000000</v>
      </c>
      <c r="U585" s="22">
        <f>T585</f>
        <v>66000000</v>
      </c>
      <c r="V585" s="45" t="s">
        <v>32</v>
      </c>
      <c r="W585" s="45" t="s">
        <v>33</v>
      </c>
      <c r="X585" s="45" t="s">
        <v>156</v>
      </c>
      <c r="Y585" s="66">
        <v>3009133992</v>
      </c>
      <c r="Z585" s="51" t="s">
        <v>157</v>
      </c>
      <c r="AA585" s="45"/>
      <c r="AB585" s="45" t="s">
        <v>130</v>
      </c>
      <c r="AC585" s="45" t="s">
        <v>2058</v>
      </c>
      <c r="AD585" s="45" t="s">
        <v>2041</v>
      </c>
      <c r="AE585" s="45"/>
      <c r="AF585" s="45"/>
    </row>
    <row r="586" spans="1:32" s="126" customFormat="1" ht="82.8" x14ac:dyDescent="0.3">
      <c r="A586" s="65" t="s">
        <v>2087</v>
      </c>
      <c r="B586" s="45" t="s">
        <v>106</v>
      </c>
      <c r="C586" s="21">
        <v>585</v>
      </c>
      <c r="D586" s="45" t="s">
        <v>199</v>
      </c>
      <c r="E586" s="45"/>
      <c r="F586" s="104"/>
      <c r="G586" s="45" t="s">
        <v>2065</v>
      </c>
      <c r="H586" s="45" t="s">
        <v>200</v>
      </c>
      <c r="I586" s="45"/>
      <c r="J586" s="45" t="s">
        <v>39</v>
      </c>
      <c r="K586" s="45">
        <v>9</v>
      </c>
      <c r="L586" s="45" t="s">
        <v>28</v>
      </c>
      <c r="M586" s="45">
        <v>4</v>
      </c>
      <c r="N586" s="45" t="s">
        <v>134</v>
      </c>
      <c r="O586" s="45" t="s">
        <v>706</v>
      </c>
      <c r="P586" s="45" t="s">
        <v>43</v>
      </c>
      <c r="Q586" s="45">
        <v>0</v>
      </c>
      <c r="R586" s="45" t="s">
        <v>31</v>
      </c>
      <c r="S586" s="3">
        <v>0</v>
      </c>
      <c r="T586" s="3">
        <v>48382798.310000002</v>
      </c>
      <c r="U586" s="3">
        <v>48382798.310000002</v>
      </c>
      <c r="V586" s="45" t="s">
        <v>32</v>
      </c>
      <c r="W586" s="45" t="s">
        <v>33</v>
      </c>
      <c r="X586" s="45" t="s">
        <v>198</v>
      </c>
      <c r="Y586" s="66">
        <v>3009133992</v>
      </c>
      <c r="Z586" s="51" t="s">
        <v>242</v>
      </c>
      <c r="AA586" s="45"/>
      <c r="AB586" s="45" t="s">
        <v>106</v>
      </c>
      <c r="AC586" s="45" t="s">
        <v>273</v>
      </c>
      <c r="AD586" s="45" t="s">
        <v>2209</v>
      </c>
      <c r="AE586" s="104"/>
      <c r="AF586" s="104"/>
    </row>
    <row r="587" spans="1:32" s="112" customFormat="1" ht="82.8" x14ac:dyDescent="0.3">
      <c r="A587" s="65" t="s">
        <v>2089</v>
      </c>
      <c r="B587" s="45" t="s">
        <v>106</v>
      </c>
      <c r="C587" s="21">
        <v>586</v>
      </c>
      <c r="D587" s="45" t="s">
        <v>199</v>
      </c>
      <c r="E587" s="45"/>
      <c r="F587" s="104"/>
      <c r="G587" s="45" t="s">
        <v>2066</v>
      </c>
      <c r="H587" s="45" t="s">
        <v>200</v>
      </c>
      <c r="I587" s="45"/>
      <c r="J587" s="45" t="s">
        <v>39</v>
      </c>
      <c r="K587" s="45">
        <v>9</v>
      </c>
      <c r="L587" s="45" t="s">
        <v>28</v>
      </c>
      <c r="M587" s="45">
        <v>4</v>
      </c>
      <c r="N587" s="45" t="s">
        <v>134</v>
      </c>
      <c r="O587" s="45" t="s">
        <v>706</v>
      </c>
      <c r="P587" s="45" t="s">
        <v>43</v>
      </c>
      <c r="Q587" s="45">
        <v>0</v>
      </c>
      <c r="R587" s="45" t="s">
        <v>31</v>
      </c>
      <c r="S587" s="3">
        <v>0</v>
      </c>
      <c r="T587" s="3">
        <v>13652113.32</v>
      </c>
      <c r="U587" s="3">
        <v>13652113.32</v>
      </c>
      <c r="V587" s="45" t="s">
        <v>32</v>
      </c>
      <c r="W587" s="45" t="s">
        <v>33</v>
      </c>
      <c r="X587" s="45" t="s">
        <v>198</v>
      </c>
      <c r="Y587" s="66">
        <v>3009133992</v>
      </c>
      <c r="Z587" s="51" t="s">
        <v>242</v>
      </c>
      <c r="AA587" s="45"/>
      <c r="AB587" s="45" t="s">
        <v>106</v>
      </c>
      <c r="AC587" s="45" t="s">
        <v>273</v>
      </c>
      <c r="AD587" s="45" t="s">
        <v>2209</v>
      </c>
      <c r="AE587" s="104"/>
      <c r="AF587" s="104"/>
    </row>
    <row r="588" spans="1:32" s="126" customFormat="1" ht="55.2" x14ac:dyDescent="0.3">
      <c r="A588" s="65" t="s">
        <v>2090</v>
      </c>
      <c r="B588" s="45" t="s">
        <v>106</v>
      </c>
      <c r="C588" s="21">
        <v>587</v>
      </c>
      <c r="D588" s="45" t="s">
        <v>199</v>
      </c>
      <c r="E588" s="45"/>
      <c r="F588" s="104"/>
      <c r="G588" s="45" t="s">
        <v>2067</v>
      </c>
      <c r="H588" s="45" t="s">
        <v>200</v>
      </c>
      <c r="I588" s="45"/>
      <c r="J588" s="45" t="s">
        <v>39</v>
      </c>
      <c r="K588" s="45">
        <v>9</v>
      </c>
      <c r="L588" s="45" t="s">
        <v>28</v>
      </c>
      <c r="M588" s="45">
        <v>4</v>
      </c>
      <c r="N588" s="45" t="s">
        <v>134</v>
      </c>
      <c r="O588" s="45" t="s">
        <v>706</v>
      </c>
      <c r="P588" s="45" t="s">
        <v>43</v>
      </c>
      <c r="Q588" s="45">
        <v>0</v>
      </c>
      <c r="R588" s="45" t="s">
        <v>31</v>
      </c>
      <c r="S588" s="3">
        <v>0</v>
      </c>
      <c r="T588" s="3">
        <v>13652113.32</v>
      </c>
      <c r="U588" s="3">
        <v>13652113.32</v>
      </c>
      <c r="V588" s="45" t="s">
        <v>32</v>
      </c>
      <c r="W588" s="45" t="s">
        <v>33</v>
      </c>
      <c r="X588" s="45" t="s">
        <v>198</v>
      </c>
      <c r="Y588" s="66">
        <v>3009133992</v>
      </c>
      <c r="Z588" s="51" t="s">
        <v>242</v>
      </c>
      <c r="AA588" s="45"/>
      <c r="AB588" s="45" t="s">
        <v>106</v>
      </c>
      <c r="AC588" s="45" t="s">
        <v>273</v>
      </c>
      <c r="AD588" s="45" t="s">
        <v>2210</v>
      </c>
      <c r="AE588" s="104"/>
      <c r="AF588" s="104"/>
    </row>
    <row r="589" spans="1:32" s="112" customFormat="1" ht="55.2" x14ac:dyDescent="0.3">
      <c r="A589" s="65" t="s">
        <v>2088</v>
      </c>
      <c r="B589" s="45" t="s">
        <v>106</v>
      </c>
      <c r="C589" s="21">
        <v>588</v>
      </c>
      <c r="D589" s="45" t="s">
        <v>199</v>
      </c>
      <c r="E589" s="45"/>
      <c r="F589" s="104"/>
      <c r="G589" s="45" t="s">
        <v>2068</v>
      </c>
      <c r="H589" s="45" t="s">
        <v>200</v>
      </c>
      <c r="I589" s="45"/>
      <c r="J589" s="45" t="s">
        <v>144</v>
      </c>
      <c r="K589" s="45">
        <v>7</v>
      </c>
      <c r="L589" s="45" t="s">
        <v>28</v>
      </c>
      <c r="M589" s="45">
        <v>4</v>
      </c>
      <c r="N589" s="45" t="s">
        <v>134</v>
      </c>
      <c r="O589" s="45" t="s">
        <v>706</v>
      </c>
      <c r="P589" s="45" t="s">
        <v>43</v>
      </c>
      <c r="Q589" s="45">
        <v>0</v>
      </c>
      <c r="R589" s="45" t="s">
        <v>31</v>
      </c>
      <c r="S589" s="3">
        <v>0</v>
      </c>
      <c r="T589" s="3">
        <v>13446821.58</v>
      </c>
      <c r="U589" s="3">
        <v>13446821.58</v>
      </c>
      <c r="V589" s="45" t="s">
        <v>32</v>
      </c>
      <c r="W589" s="45" t="s">
        <v>33</v>
      </c>
      <c r="X589" s="45" t="s">
        <v>198</v>
      </c>
      <c r="Y589" s="66">
        <v>3009133992</v>
      </c>
      <c r="Z589" s="51" t="s">
        <v>242</v>
      </c>
      <c r="AA589" s="45"/>
      <c r="AB589" s="45" t="s">
        <v>106</v>
      </c>
      <c r="AC589" s="45" t="s">
        <v>273</v>
      </c>
      <c r="AD589" s="45" t="s">
        <v>2022</v>
      </c>
      <c r="AE589" s="104"/>
      <c r="AF589" s="104"/>
    </row>
    <row r="590" spans="1:32" s="112" customFormat="1" ht="55.2" x14ac:dyDescent="0.3">
      <c r="A590" s="65" t="s">
        <v>2091</v>
      </c>
      <c r="B590" s="45" t="s">
        <v>106</v>
      </c>
      <c r="C590" s="21">
        <v>589</v>
      </c>
      <c r="D590" s="45" t="s">
        <v>199</v>
      </c>
      <c r="E590" s="45"/>
      <c r="F590" s="104"/>
      <c r="G590" s="45" t="s">
        <v>2069</v>
      </c>
      <c r="H590" s="45" t="s">
        <v>200</v>
      </c>
      <c r="I590" s="45"/>
      <c r="J590" s="45" t="s">
        <v>144</v>
      </c>
      <c r="K590" s="45">
        <v>7</v>
      </c>
      <c r="L590" s="45" t="s">
        <v>28</v>
      </c>
      <c r="M590" s="45">
        <v>4.5</v>
      </c>
      <c r="N590" s="45" t="s">
        <v>134</v>
      </c>
      <c r="O590" s="45" t="s">
        <v>706</v>
      </c>
      <c r="P590" s="45" t="s">
        <v>43</v>
      </c>
      <c r="Q590" s="45">
        <v>0</v>
      </c>
      <c r="R590" s="45" t="s">
        <v>31</v>
      </c>
      <c r="S590" s="3">
        <v>0</v>
      </c>
      <c r="T590" s="3">
        <v>27682504.59</v>
      </c>
      <c r="U590" s="3">
        <v>27682504.59</v>
      </c>
      <c r="V590" s="45" t="s">
        <v>32</v>
      </c>
      <c r="W590" s="45" t="s">
        <v>33</v>
      </c>
      <c r="X590" s="45" t="s">
        <v>198</v>
      </c>
      <c r="Y590" s="66">
        <v>3009133992</v>
      </c>
      <c r="Z590" s="51" t="s">
        <v>242</v>
      </c>
      <c r="AA590" s="45"/>
      <c r="AB590" s="45" t="s">
        <v>106</v>
      </c>
      <c r="AC590" s="45" t="s">
        <v>273</v>
      </c>
      <c r="AD590" s="45" t="s">
        <v>2022</v>
      </c>
      <c r="AE590" s="104"/>
      <c r="AF590" s="104"/>
    </row>
    <row r="591" spans="1:32" s="112" customFormat="1" ht="55.2" x14ac:dyDescent="0.3">
      <c r="A591" s="65" t="s">
        <v>2092</v>
      </c>
      <c r="B591" s="45" t="s">
        <v>106</v>
      </c>
      <c r="C591" s="21">
        <v>590</v>
      </c>
      <c r="D591" s="45" t="s">
        <v>199</v>
      </c>
      <c r="E591" s="45"/>
      <c r="F591" s="104"/>
      <c r="G591" s="45" t="s">
        <v>2070</v>
      </c>
      <c r="H591" s="45" t="s">
        <v>200</v>
      </c>
      <c r="I591" s="45"/>
      <c r="J591" s="45" t="s">
        <v>144</v>
      </c>
      <c r="K591" s="45">
        <v>7</v>
      </c>
      <c r="L591" s="45" t="s">
        <v>28</v>
      </c>
      <c r="M591" s="45">
        <v>4.5</v>
      </c>
      <c r="N591" s="45" t="s">
        <v>134</v>
      </c>
      <c r="O591" s="45" t="s">
        <v>706</v>
      </c>
      <c r="P591" s="45" t="s">
        <v>43</v>
      </c>
      <c r="Q591" s="45">
        <v>0</v>
      </c>
      <c r="R591" s="45" t="s">
        <v>31</v>
      </c>
      <c r="S591" s="3">
        <v>0</v>
      </c>
      <c r="T591" s="3">
        <v>21443706.129999999</v>
      </c>
      <c r="U591" s="3">
        <v>21443706.129999999</v>
      </c>
      <c r="V591" s="45" t="s">
        <v>32</v>
      </c>
      <c r="W591" s="45" t="s">
        <v>33</v>
      </c>
      <c r="X591" s="45" t="s">
        <v>198</v>
      </c>
      <c r="Y591" s="66">
        <v>3009133992</v>
      </c>
      <c r="Z591" s="51" t="s">
        <v>242</v>
      </c>
      <c r="AA591" s="45"/>
      <c r="AB591" s="45" t="s">
        <v>106</v>
      </c>
      <c r="AC591" s="45" t="s">
        <v>273</v>
      </c>
      <c r="AD591" s="45" t="s">
        <v>2022</v>
      </c>
      <c r="AE591" s="104"/>
      <c r="AF591" s="104"/>
    </row>
    <row r="592" spans="1:32" s="112" customFormat="1" ht="55.2" x14ac:dyDescent="0.3">
      <c r="A592" s="65" t="s">
        <v>2093</v>
      </c>
      <c r="B592" s="45" t="s">
        <v>106</v>
      </c>
      <c r="C592" s="21">
        <v>591</v>
      </c>
      <c r="D592" s="45" t="s">
        <v>199</v>
      </c>
      <c r="E592" s="45"/>
      <c r="F592" s="104"/>
      <c r="G592" s="45" t="s">
        <v>2071</v>
      </c>
      <c r="H592" s="45" t="s">
        <v>200</v>
      </c>
      <c r="I592" s="45"/>
      <c r="J592" s="45" t="s">
        <v>36</v>
      </c>
      <c r="K592" s="45">
        <v>8</v>
      </c>
      <c r="L592" s="45" t="s">
        <v>28</v>
      </c>
      <c r="M592" s="45">
        <v>4</v>
      </c>
      <c r="N592" s="45" t="s">
        <v>134</v>
      </c>
      <c r="O592" s="45" t="s">
        <v>706</v>
      </c>
      <c r="P592" s="45" t="s">
        <v>43</v>
      </c>
      <c r="Q592" s="45">
        <v>0</v>
      </c>
      <c r="R592" s="45" t="s">
        <v>31</v>
      </c>
      <c r="S592" s="3">
        <v>0</v>
      </c>
      <c r="T592" s="3">
        <v>28623039.760000002</v>
      </c>
      <c r="U592" s="3">
        <v>28623039.760000002</v>
      </c>
      <c r="V592" s="45" t="s">
        <v>32</v>
      </c>
      <c r="W592" s="45" t="s">
        <v>33</v>
      </c>
      <c r="X592" s="45" t="s">
        <v>198</v>
      </c>
      <c r="Y592" s="66">
        <v>3009133992</v>
      </c>
      <c r="Z592" s="51" t="s">
        <v>242</v>
      </c>
      <c r="AA592" s="45"/>
      <c r="AB592" s="45" t="s">
        <v>106</v>
      </c>
      <c r="AC592" s="45" t="s">
        <v>273</v>
      </c>
      <c r="AD592" s="45" t="s">
        <v>2131</v>
      </c>
      <c r="AE592" s="104"/>
      <c r="AF592" s="104"/>
    </row>
    <row r="593" spans="1:32" s="112" customFormat="1" ht="55.2" x14ac:dyDescent="0.3">
      <c r="A593" s="65" t="s">
        <v>2094</v>
      </c>
      <c r="B593" s="45" t="s">
        <v>106</v>
      </c>
      <c r="C593" s="21">
        <v>592</v>
      </c>
      <c r="D593" s="45" t="s">
        <v>199</v>
      </c>
      <c r="E593" s="45"/>
      <c r="F593" s="104"/>
      <c r="G593" s="45" t="s">
        <v>2072</v>
      </c>
      <c r="H593" s="45" t="s">
        <v>200</v>
      </c>
      <c r="I593" s="45"/>
      <c r="J593" s="45" t="s">
        <v>36</v>
      </c>
      <c r="K593" s="45">
        <v>8</v>
      </c>
      <c r="L593" s="45" t="s">
        <v>28</v>
      </c>
      <c r="M593" s="45">
        <v>4</v>
      </c>
      <c r="N593" s="45" t="s">
        <v>134</v>
      </c>
      <c r="O593" s="45" t="s">
        <v>706</v>
      </c>
      <c r="P593" s="45" t="s">
        <v>43</v>
      </c>
      <c r="Q593" s="45">
        <v>0</v>
      </c>
      <c r="R593" s="45" t="s">
        <v>31</v>
      </c>
      <c r="S593" s="3">
        <v>0</v>
      </c>
      <c r="T593" s="3">
        <v>14505332.92</v>
      </c>
      <c r="U593" s="3">
        <v>14505332.92</v>
      </c>
      <c r="V593" s="45" t="s">
        <v>32</v>
      </c>
      <c r="W593" s="45" t="s">
        <v>33</v>
      </c>
      <c r="X593" s="45" t="s">
        <v>198</v>
      </c>
      <c r="Y593" s="66">
        <v>3009133992</v>
      </c>
      <c r="Z593" s="51" t="s">
        <v>242</v>
      </c>
      <c r="AA593" s="45"/>
      <c r="AB593" s="45" t="s">
        <v>106</v>
      </c>
      <c r="AC593" s="45" t="s">
        <v>273</v>
      </c>
      <c r="AD593" s="45" t="s">
        <v>2132</v>
      </c>
      <c r="AE593" s="104"/>
      <c r="AF593" s="104"/>
    </row>
    <row r="594" spans="1:32" s="112" customFormat="1" ht="41.4" x14ac:dyDescent="0.3">
      <c r="A594" s="45" t="s">
        <v>2108</v>
      </c>
      <c r="B594" s="45" t="s">
        <v>35</v>
      </c>
      <c r="C594" s="21">
        <v>593</v>
      </c>
      <c r="D594" s="45">
        <v>80111607</v>
      </c>
      <c r="E594" s="45"/>
      <c r="F594" s="104"/>
      <c r="G594" s="45" t="s">
        <v>2073</v>
      </c>
      <c r="H594" s="45" t="s">
        <v>26</v>
      </c>
      <c r="I594" s="45" t="s">
        <v>2221</v>
      </c>
      <c r="J594" s="45" t="s">
        <v>39</v>
      </c>
      <c r="K594" s="45">
        <v>9</v>
      </c>
      <c r="L594" s="45" t="s">
        <v>28</v>
      </c>
      <c r="M594" s="45">
        <v>4</v>
      </c>
      <c r="N594" s="45" t="s">
        <v>29</v>
      </c>
      <c r="O594" s="45" t="s">
        <v>702</v>
      </c>
      <c r="P594" s="45" t="s">
        <v>30</v>
      </c>
      <c r="Q594" s="45">
        <v>1</v>
      </c>
      <c r="R594" s="45" t="s">
        <v>31</v>
      </c>
      <c r="S594" s="3">
        <v>7000000</v>
      </c>
      <c r="T594" s="3">
        <f>+M594*S594</f>
        <v>28000000</v>
      </c>
      <c r="U594" s="74">
        <f>+T594</f>
        <v>28000000</v>
      </c>
      <c r="V594" s="45" t="s">
        <v>32</v>
      </c>
      <c r="W594" s="45" t="s">
        <v>33</v>
      </c>
      <c r="X594" s="3" t="s">
        <v>2037</v>
      </c>
      <c r="Y594" s="66">
        <v>3009133992</v>
      </c>
      <c r="Z594" s="54" t="s">
        <v>2038</v>
      </c>
      <c r="AA594" s="45"/>
      <c r="AB594" s="45" t="s">
        <v>671</v>
      </c>
      <c r="AC594" s="45" t="s">
        <v>2039</v>
      </c>
      <c r="AD594" s="45" t="s">
        <v>2016</v>
      </c>
      <c r="AE594" s="45"/>
      <c r="AF594" s="45"/>
    </row>
    <row r="595" spans="1:32" s="112" customFormat="1" ht="185.25" customHeight="1" x14ac:dyDescent="0.3">
      <c r="A595" s="24" t="s">
        <v>2104</v>
      </c>
      <c r="B595" s="5" t="s">
        <v>172</v>
      </c>
      <c r="C595" s="5">
        <v>594</v>
      </c>
      <c r="D595" s="5">
        <v>80161500</v>
      </c>
      <c r="E595" s="5"/>
      <c r="F595" s="106"/>
      <c r="G595" s="5" t="s">
        <v>2074</v>
      </c>
      <c r="H595" s="5" t="s">
        <v>737</v>
      </c>
      <c r="I595" s="5" t="s">
        <v>2212</v>
      </c>
      <c r="J595" s="5" t="s">
        <v>39</v>
      </c>
      <c r="K595" s="5">
        <v>9</v>
      </c>
      <c r="L595" s="5" t="s">
        <v>28</v>
      </c>
      <c r="M595" s="5">
        <v>3.9</v>
      </c>
      <c r="N595" s="5" t="s">
        <v>29</v>
      </c>
      <c r="O595" s="5" t="s">
        <v>702</v>
      </c>
      <c r="P595" s="5" t="s">
        <v>43</v>
      </c>
      <c r="Q595" s="5">
        <v>0</v>
      </c>
      <c r="R595" s="5" t="s">
        <v>31</v>
      </c>
      <c r="S595" s="7">
        <v>5000000</v>
      </c>
      <c r="T595" s="7">
        <v>19500000</v>
      </c>
      <c r="U595" s="60">
        <v>19500000</v>
      </c>
      <c r="V595" s="5" t="s">
        <v>32</v>
      </c>
      <c r="W595" s="5" t="s">
        <v>33</v>
      </c>
      <c r="X595" s="7" t="s">
        <v>572</v>
      </c>
      <c r="Y595" s="14">
        <v>3009133992</v>
      </c>
      <c r="Z595" s="61" t="s">
        <v>573</v>
      </c>
      <c r="AA595" s="5"/>
      <c r="AB595" s="5" t="s">
        <v>172</v>
      </c>
      <c r="AC595" s="5" t="s">
        <v>2143</v>
      </c>
      <c r="AD595" s="5" t="s">
        <v>2273</v>
      </c>
      <c r="AE595" s="5"/>
      <c r="AF595" s="5"/>
    </row>
    <row r="596" spans="1:32" s="112" customFormat="1" ht="82.8" x14ac:dyDescent="0.3">
      <c r="A596" s="24" t="s">
        <v>2105</v>
      </c>
      <c r="B596" s="5" t="s">
        <v>172</v>
      </c>
      <c r="C596" s="5">
        <v>595</v>
      </c>
      <c r="D596" s="5">
        <v>80161500</v>
      </c>
      <c r="E596" s="5"/>
      <c r="F596" s="106"/>
      <c r="G596" s="5" t="s">
        <v>2075</v>
      </c>
      <c r="H596" s="5" t="s">
        <v>1958</v>
      </c>
      <c r="I596" s="5" t="s">
        <v>2213</v>
      </c>
      <c r="J596" s="5" t="s">
        <v>39</v>
      </c>
      <c r="K596" s="5">
        <v>9</v>
      </c>
      <c r="L596" s="5" t="s">
        <v>28</v>
      </c>
      <c r="M596" s="5">
        <v>3.9</v>
      </c>
      <c r="N596" s="5" t="s">
        <v>29</v>
      </c>
      <c r="O596" s="5" t="s">
        <v>702</v>
      </c>
      <c r="P596" s="5" t="s">
        <v>43</v>
      </c>
      <c r="Q596" s="5">
        <v>0</v>
      </c>
      <c r="R596" s="5" t="s">
        <v>31</v>
      </c>
      <c r="S596" s="7">
        <v>6000000</v>
      </c>
      <c r="T596" s="7">
        <v>23400000</v>
      </c>
      <c r="U596" s="60">
        <v>23400000</v>
      </c>
      <c r="V596" s="5" t="s">
        <v>32</v>
      </c>
      <c r="W596" s="5" t="s">
        <v>33</v>
      </c>
      <c r="X596" s="7" t="s">
        <v>572</v>
      </c>
      <c r="Y596" s="14">
        <v>3009133992</v>
      </c>
      <c r="Z596" s="61" t="s">
        <v>573</v>
      </c>
      <c r="AA596" s="5"/>
      <c r="AB596" s="5" t="s">
        <v>172</v>
      </c>
      <c r="AC596" s="5" t="s">
        <v>2143</v>
      </c>
      <c r="AD596" s="5" t="s">
        <v>2274</v>
      </c>
      <c r="AE596" s="5"/>
      <c r="AF596" s="5"/>
    </row>
    <row r="597" spans="1:32" s="113" customFormat="1" ht="69" x14ac:dyDescent="0.3">
      <c r="A597" s="24" t="s">
        <v>2106</v>
      </c>
      <c r="B597" s="5" t="s">
        <v>172</v>
      </c>
      <c r="C597" s="5">
        <v>596</v>
      </c>
      <c r="D597" s="5">
        <v>80161500</v>
      </c>
      <c r="E597" s="5"/>
      <c r="F597" s="106"/>
      <c r="G597" s="5" t="s">
        <v>2076</v>
      </c>
      <c r="H597" s="5" t="s">
        <v>737</v>
      </c>
      <c r="I597" s="5" t="s">
        <v>41</v>
      </c>
      <c r="J597" s="5" t="s">
        <v>39</v>
      </c>
      <c r="K597" s="5">
        <v>9</v>
      </c>
      <c r="L597" s="5" t="s">
        <v>28</v>
      </c>
      <c r="M597" s="5">
        <v>3.5</v>
      </c>
      <c r="N597" s="5" t="s">
        <v>29</v>
      </c>
      <c r="O597" s="5" t="s">
        <v>702</v>
      </c>
      <c r="P597" s="5" t="s">
        <v>43</v>
      </c>
      <c r="Q597" s="5">
        <v>0</v>
      </c>
      <c r="R597" s="5" t="s">
        <v>31</v>
      </c>
      <c r="S597" s="7">
        <v>6000000</v>
      </c>
      <c r="T597" s="7">
        <v>21000000</v>
      </c>
      <c r="U597" s="60">
        <v>21000000</v>
      </c>
      <c r="V597" s="5" t="s">
        <v>32</v>
      </c>
      <c r="W597" s="5" t="s">
        <v>33</v>
      </c>
      <c r="X597" s="7" t="s">
        <v>572</v>
      </c>
      <c r="Y597" s="14">
        <v>3009133992</v>
      </c>
      <c r="Z597" s="61" t="s">
        <v>573</v>
      </c>
      <c r="AA597" s="5"/>
      <c r="AB597" s="5" t="s">
        <v>172</v>
      </c>
      <c r="AC597" s="5" t="s">
        <v>2143</v>
      </c>
      <c r="AD597" s="5" t="s">
        <v>2275</v>
      </c>
      <c r="AE597" s="5"/>
      <c r="AF597" s="5"/>
    </row>
    <row r="598" spans="1:32" s="114" customFormat="1" ht="69" x14ac:dyDescent="0.3">
      <c r="A598" s="45" t="s">
        <v>1996</v>
      </c>
      <c r="B598" s="45" t="s">
        <v>63</v>
      </c>
      <c r="C598" s="21">
        <v>597</v>
      </c>
      <c r="D598" s="45" t="s">
        <v>1085</v>
      </c>
      <c r="E598" s="45"/>
      <c r="F598" s="104"/>
      <c r="G598" s="45" t="s">
        <v>2077</v>
      </c>
      <c r="H598" s="45" t="s">
        <v>737</v>
      </c>
      <c r="I598" s="45" t="s">
        <v>2042</v>
      </c>
      <c r="J598" s="45" t="s">
        <v>36</v>
      </c>
      <c r="K598" s="45">
        <v>8</v>
      </c>
      <c r="L598" s="45" t="s">
        <v>28</v>
      </c>
      <c r="M598" s="45">
        <v>4.5</v>
      </c>
      <c r="N598" s="45" t="s">
        <v>29</v>
      </c>
      <c r="O598" s="45" t="s">
        <v>702</v>
      </c>
      <c r="P598" s="45" t="s">
        <v>43</v>
      </c>
      <c r="Q598" s="45">
        <v>0</v>
      </c>
      <c r="R598" s="45" t="s">
        <v>57</v>
      </c>
      <c r="S598" s="3">
        <v>8000000</v>
      </c>
      <c r="T598" s="3">
        <f>+S598*M598</f>
        <v>36000000</v>
      </c>
      <c r="U598" s="3">
        <f>+T598</f>
        <v>36000000</v>
      </c>
      <c r="V598" s="45" t="s">
        <v>32</v>
      </c>
      <c r="W598" s="45" t="s">
        <v>33</v>
      </c>
      <c r="X598" s="45" t="s">
        <v>2043</v>
      </c>
      <c r="Y598" s="66">
        <v>3046096325</v>
      </c>
      <c r="Z598" s="54" t="s">
        <v>66</v>
      </c>
      <c r="AA598" s="45"/>
      <c r="AB598" s="45" t="s">
        <v>63</v>
      </c>
      <c r="AC598" s="45" t="s">
        <v>571</v>
      </c>
      <c r="AD598" s="45" t="s">
        <v>2016</v>
      </c>
      <c r="AE598" s="45"/>
      <c r="AF598" s="45"/>
    </row>
    <row r="599" spans="1:32" s="112" customFormat="1" ht="69" x14ac:dyDescent="0.3">
      <c r="A599" s="45" t="s">
        <v>1997</v>
      </c>
      <c r="B599" s="45" t="s">
        <v>63</v>
      </c>
      <c r="C599" s="21">
        <v>598</v>
      </c>
      <c r="D599" s="45" t="s">
        <v>1085</v>
      </c>
      <c r="E599" s="45"/>
      <c r="F599" s="75"/>
      <c r="G599" s="45" t="s">
        <v>2078</v>
      </c>
      <c r="H599" s="45" t="s">
        <v>737</v>
      </c>
      <c r="I599" s="45" t="s">
        <v>2044</v>
      </c>
      <c r="J599" s="45" t="s">
        <v>39</v>
      </c>
      <c r="K599" s="45">
        <v>9</v>
      </c>
      <c r="L599" s="45" t="s">
        <v>28</v>
      </c>
      <c r="M599" s="45">
        <v>4</v>
      </c>
      <c r="N599" s="45" t="s">
        <v>29</v>
      </c>
      <c r="O599" s="45" t="s">
        <v>702</v>
      </c>
      <c r="P599" s="45" t="s">
        <v>310</v>
      </c>
      <c r="Q599" s="45">
        <v>1</v>
      </c>
      <c r="R599" s="45" t="s">
        <v>57</v>
      </c>
      <c r="S599" s="3">
        <v>8000000</v>
      </c>
      <c r="T599" s="3">
        <f>+M599*S599</f>
        <v>32000000</v>
      </c>
      <c r="U599" s="3">
        <f>+T599</f>
        <v>32000000</v>
      </c>
      <c r="V599" s="45" t="s">
        <v>32</v>
      </c>
      <c r="W599" s="45" t="s">
        <v>33</v>
      </c>
      <c r="X599" s="45" t="s">
        <v>2045</v>
      </c>
      <c r="Y599" s="66">
        <v>3015116726</v>
      </c>
      <c r="Z599" s="54" t="s">
        <v>2046</v>
      </c>
      <c r="AA599" s="45"/>
      <c r="AB599" s="45" t="s">
        <v>63</v>
      </c>
      <c r="AC599" s="45" t="s">
        <v>571</v>
      </c>
      <c r="AD599" s="45" t="s">
        <v>2167</v>
      </c>
      <c r="AE599" s="45"/>
      <c r="AF599" s="45"/>
    </row>
    <row r="600" spans="1:32" s="113" customFormat="1" ht="69" x14ac:dyDescent="0.3">
      <c r="A600" s="45" t="s">
        <v>1998</v>
      </c>
      <c r="B600" s="45" t="s">
        <v>63</v>
      </c>
      <c r="C600" s="21">
        <v>599</v>
      </c>
      <c r="D600" s="45" t="s">
        <v>309</v>
      </c>
      <c r="E600" s="45"/>
      <c r="F600" s="75"/>
      <c r="G600" s="45" t="s">
        <v>2168</v>
      </c>
      <c r="H600" s="45" t="s">
        <v>256</v>
      </c>
      <c r="I600" s="45" t="s">
        <v>2047</v>
      </c>
      <c r="J600" s="45" t="s">
        <v>39</v>
      </c>
      <c r="K600" s="45">
        <v>9</v>
      </c>
      <c r="L600" s="45" t="s">
        <v>28</v>
      </c>
      <c r="M600" s="45">
        <v>4</v>
      </c>
      <c r="N600" s="45" t="s">
        <v>2169</v>
      </c>
      <c r="O600" s="45" t="s">
        <v>702</v>
      </c>
      <c r="P600" s="45" t="s">
        <v>310</v>
      </c>
      <c r="Q600" s="75">
        <v>1</v>
      </c>
      <c r="R600" s="45" t="s">
        <v>57</v>
      </c>
      <c r="S600" s="75"/>
      <c r="T600" s="3">
        <v>47431020</v>
      </c>
      <c r="U600" s="3">
        <f>+T600</f>
        <v>47431020</v>
      </c>
      <c r="V600" s="45" t="s">
        <v>32</v>
      </c>
      <c r="W600" s="45" t="s">
        <v>33</v>
      </c>
      <c r="X600" s="45" t="s">
        <v>2048</v>
      </c>
      <c r="Y600" s="66">
        <v>3138322677</v>
      </c>
      <c r="Z600" s="54" t="s">
        <v>2049</v>
      </c>
      <c r="AA600" s="75"/>
      <c r="AB600" s="45" t="s">
        <v>63</v>
      </c>
      <c r="AC600" s="45" t="s">
        <v>571</v>
      </c>
      <c r="AD600" s="45" t="s">
        <v>2170</v>
      </c>
      <c r="AE600" s="45"/>
      <c r="AF600" s="45"/>
    </row>
    <row r="601" spans="1:32" s="112" customFormat="1" ht="41.4" x14ac:dyDescent="0.3">
      <c r="A601" s="45" t="s">
        <v>2107</v>
      </c>
      <c r="B601" s="45" t="s">
        <v>35</v>
      </c>
      <c r="C601" s="21">
        <v>600</v>
      </c>
      <c r="D601" s="45" t="s">
        <v>1280</v>
      </c>
      <c r="E601" s="45"/>
      <c r="F601" s="104"/>
      <c r="G601" s="45" t="s">
        <v>2079</v>
      </c>
      <c r="H601" s="45" t="s">
        <v>26</v>
      </c>
      <c r="I601" s="45" t="s">
        <v>1281</v>
      </c>
      <c r="J601" s="67" t="s">
        <v>36</v>
      </c>
      <c r="K601" s="45">
        <v>8</v>
      </c>
      <c r="L601" s="66" t="s">
        <v>28</v>
      </c>
      <c r="M601" s="45">
        <v>5</v>
      </c>
      <c r="N601" s="45" t="s">
        <v>29</v>
      </c>
      <c r="O601" s="45" t="s">
        <v>702</v>
      </c>
      <c r="P601" s="45" t="s">
        <v>43</v>
      </c>
      <c r="Q601" s="45">
        <v>0</v>
      </c>
      <c r="R601" s="45" t="s">
        <v>31</v>
      </c>
      <c r="S601" s="3">
        <v>7500000</v>
      </c>
      <c r="T601" s="3">
        <f>+M601*S601</f>
        <v>37500000</v>
      </c>
      <c r="U601" s="3">
        <f>T601</f>
        <v>37500000</v>
      </c>
      <c r="V601" s="45" t="s">
        <v>32</v>
      </c>
      <c r="W601" s="45" t="s">
        <v>33</v>
      </c>
      <c r="X601" s="45" t="s">
        <v>1282</v>
      </c>
      <c r="Y601" s="66">
        <v>3009133992</v>
      </c>
      <c r="Z601" s="51" t="s">
        <v>1283</v>
      </c>
      <c r="AA601" s="45"/>
      <c r="AB601" s="45" t="s">
        <v>671</v>
      </c>
      <c r="AC601" s="45" t="s">
        <v>270</v>
      </c>
      <c r="AD601" s="45" t="s">
        <v>2016</v>
      </c>
      <c r="AE601" s="45"/>
      <c r="AF601" s="45"/>
    </row>
    <row r="602" spans="1:32" s="112" customFormat="1" ht="96.6" x14ac:dyDescent="0.3">
      <c r="A602" s="45" t="s">
        <v>2103</v>
      </c>
      <c r="B602" s="45" t="s">
        <v>1338</v>
      </c>
      <c r="C602" s="21">
        <v>601</v>
      </c>
      <c r="D602" s="45">
        <v>80161500</v>
      </c>
      <c r="E602" s="45"/>
      <c r="F602" s="45"/>
      <c r="G602" s="45" t="s">
        <v>2080</v>
      </c>
      <c r="H602" s="45" t="s">
        <v>26</v>
      </c>
      <c r="I602" s="45" t="s">
        <v>41</v>
      </c>
      <c r="J602" s="45" t="s">
        <v>36</v>
      </c>
      <c r="K602" s="45">
        <v>8</v>
      </c>
      <c r="L602" s="45" t="s">
        <v>28</v>
      </c>
      <c r="M602" s="45">
        <v>4.5</v>
      </c>
      <c r="N602" s="45" t="s">
        <v>29</v>
      </c>
      <c r="O602" s="45" t="s">
        <v>702</v>
      </c>
      <c r="P602" s="45" t="s">
        <v>43</v>
      </c>
      <c r="Q602" s="45">
        <v>0</v>
      </c>
      <c r="R602" s="45" t="s">
        <v>31</v>
      </c>
      <c r="S602" s="3">
        <v>12000000</v>
      </c>
      <c r="T602" s="40">
        <f>+S602*M602</f>
        <v>54000000</v>
      </c>
      <c r="U602" s="3">
        <f>+S602*M602</f>
        <v>54000000</v>
      </c>
      <c r="V602" s="45" t="s">
        <v>32</v>
      </c>
      <c r="W602" s="45" t="s">
        <v>33</v>
      </c>
      <c r="X602" s="45" t="s">
        <v>1774</v>
      </c>
      <c r="Y602" s="45">
        <v>5111150</v>
      </c>
      <c r="Z602" s="54" t="s">
        <v>1775</v>
      </c>
      <c r="AA602" s="45"/>
      <c r="AB602" s="45" t="s">
        <v>1338</v>
      </c>
      <c r="AC602" s="45" t="s">
        <v>1776</v>
      </c>
      <c r="AD602" s="45" t="s">
        <v>2016</v>
      </c>
      <c r="AE602" s="45"/>
      <c r="AF602" s="45"/>
    </row>
    <row r="603" spans="1:32" s="112" customFormat="1" ht="115.2" x14ac:dyDescent="0.3">
      <c r="A603" s="65" t="s">
        <v>2095</v>
      </c>
      <c r="B603" s="34" t="s">
        <v>106</v>
      </c>
      <c r="C603" s="21">
        <v>602</v>
      </c>
      <c r="D603" s="45" t="s">
        <v>103</v>
      </c>
      <c r="E603" s="45"/>
      <c r="F603" s="45"/>
      <c r="G603" s="75" t="s">
        <v>2081</v>
      </c>
      <c r="H603" s="45" t="s">
        <v>26</v>
      </c>
      <c r="I603" s="45" t="s">
        <v>2051</v>
      </c>
      <c r="J603" s="45" t="s">
        <v>144</v>
      </c>
      <c r="K603" s="45">
        <v>7</v>
      </c>
      <c r="L603" s="45" t="s">
        <v>28</v>
      </c>
      <c r="M603" s="45">
        <v>4.5</v>
      </c>
      <c r="N603" s="45" t="s">
        <v>29</v>
      </c>
      <c r="O603" s="45" t="s">
        <v>702</v>
      </c>
      <c r="P603" s="45" t="s">
        <v>2052</v>
      </c>
      <c r="Q603" s="45">
        <v>0</v>
      </c>
      <c r="R603" s="45" t="s">
        <v>31</v>
      </c>
      <c r="S603" s="3">
        <v>8500000</v>
      </c>
      <c r="T603" s="3">
        <f>S603*M603</f>
        <v>38250000</v>
      </c>
      <c r="U603" s="74">
        <f>+T603</f>
        <v>38250000</v>
      </c>
      <c r="V603" s="45" t="s">
        <v>32</v>
      </c>
      <c r="W603" s="45" t="s">
        <v>33</v>
      </c>
      <c r="X603" s="45" t="s">
        <v>1917</v>
      </c>
      <c r="Y603" s="66">
        <v>3187934435</v>
      </c>
      <c r="Z603" s="54" t="s">
        <v>869</v>
      </c>
      <c r="AA603" s="45"/>
      <c r="AB603" s="45" t="s">
        <v>106</v>
      </c>
      <c r="AC603" s="45" t="s">
        <v>253</v>
      </c>
      <c r="AD603" s="45" t="s">
        <v>2016</v>
      </c>
      <c r="AE603" s="45"/>
      <c r="AF603" s="45"/>
    </row>
    <row r="604" spans="1:32" s="112" customFormat="1" ht="144" x14ac:dyDescent="0.3">
      <c r="A604" s="65" t="s">
        <v>2096</v>
      </c>
      <c r="B604" s="34" t="s">
        <v>106</v>
      </c>
      <c r="C604" s="21">
        <v>603</v>
      </c>
      <c r="D604" s="45" t="s">
        <v>103</v>
      </c>
      <c r="E604" s="45"/>
      <c r="F604" s="45"/>
      <c r="G604" s="75" t="s">
        <v>2082</v>
      </c>
      <c r="H604" s="45" t="s">
        <v>2053</v>
      </c>
      <c r="I604" s="45" t="s">
        <v>2051</v>
      </c>
      <c r="J604" s="45" t="s">
        <v>39</v>
      </c>
      <c r="K604" s="45">
        <v>9</v>
      </c>
      <c r="L604" s="45" t="s">
        <v>28</v>
      </c>
      <c r="M604" s="45">
        <v>4</v>
      </c>
      <c r="N604" s="45" t="s">
        <v>29</v>
      </c>
      <c r="O604" s="45" t="s">
        <v>702</v>
      </c>
      <c r="P604" s="45" t="s">
        <v>2052</v>
      </c>
      <c r="Q604" s="45">
        <v>0</v>
      </c>
      <c r="R604" s="45" t="s">
        <v>31</v>
      </c>
      <c r="S604" s="3">
        <v>9000000</v>
      </c>
      <c r="T604" s="3">
        <f>S604*M604</f>
        <v>36000000</v>
      </c>
      <c r="U604" s="74">
        <f>+T604</f>
        <v>36000000</v>
      </c>
      <c r="V604" s="45" t="s">
        <v>32</v>
      </c>
      <c r="W604" s="45" t="s">
        <v>33</v>
      </c>
      <c r="X604" s="45" t="s">
        <v>2219</v>
      </c>
      <c r="Y604" s="66">
        <v>3187934435</v>
      </c>
      <c r="Z604" s="54" t="s">
        <v>2220</v>
      </c>
      <c r="AA604" s="45"/>
      <c r="AB604" s="45" t="s">
        <v>106</v>
      </c>
      <c r="AC604" s="45" t="s">
        <v>253</v>
      </c>
      <c r="AD604" s="45" t="s">
        <v>2149</v>
      </c>
      <c r="AE604" s="45"/>
      <c r="AF604" s="45"/>
    </row>
    <row r="605" spans="1:32" s="112" customFormat="1" ht="55.2" x14ac:dyDescent="0.3">
      <c r="A605" s="45" t="s">
        <v>2101</v>
      </c>
      <c r="B605" s="45" t="s">
        <v>94</v>
      </c>
      <c r="C605" s="21">
        <v>604</v>
      </c>
      <c r="D605" s="45">
        <v>80161504</v>
      </c>
      <c r="E605" s="45"/>
      <c r="F605" s="45"/>
      <c r="G605" s="45" t="s">
        <v>2122</v>
      </c>
      <c r="H605" s="45" t="s">
        <v>26</v>
      </c>
      <c r="I605" s="45" t="s">
        <v>41</v>
      </c>
      <c r="J605" s="45" t="s">
        <v>82</v>
      </c>
      <c r="K605" s="45">
        <v>10</v>
      </c>
      <c r="L605" s="45" t="s">
        <v>28</v>
      </c>
      <c r="M605" s="45">
        <v>3</v>
      </c>
      <c r="N605" s="45" t="s">
        <v>29</v>
      </c>
      <c r="O605" s="45" t="s">
        <v>702</v>
      </c>
      <c r="P605" s="45" t="s">
        <v>43</v>
      </c>
      <c r="Q605" s="45">
        <v>0</v>
      </c>
      <c r="R605" s="45" t="s">
        <v>31</v>
      </c>
      <c r="S605" s="3">
        <v>10500000</v>
      </c>
      <c r="T605" s="22">
        <f>+M605*S605</f>
        <v>31500000</v>
      </c>
      <c r="U605" s="3">
        <f>+T605</f>
        <v>31500000</v>
      </c>
      <c r="V605" s="45" t="s">
        <v>32</v>
      </c>
      <c r="W605" s="45" t="s">
        <v>33</v>
      </c>
      <c r="X605" s="45" t="s">
        <v>2054</v>
      </c>
      <c r="Y605" s="66">
        <v>3176644990</v>
      </c>
      <c r="Z605" s="45" t="s">
        <v>2055</v>
      </c>
      <c r="AA605" s="45"/>
      <c r="AB605" s="45" t="s">
        <v>94</v>
      </c>
      <c r="AC605" s="45" t="s">
        <v>253</v>
      </c>
      <c r="AD605" s="45" t="s">
        <v>2320</v>
      </c>
      <c r="AE605" s="45"/>
      <c r="AF605" s="45"/>
    </row>
    <row r="606" spans="1:32" s="112" customFormat="1" ht="55.2" x14ac:dyDescent="0.3">
      <c r="A606" s="45" t="s">
        <v>2102</v>
      </c>
      <c r="B606" s="45" t="s">
        <v>94</v>
      </c>
      <c r="C606" s="21">
        <v>605</v>
      </c>
      <c r="D606" s="45">
        <v>80161504</v>
      </c>
      <c r="E606" s="45"/>
      <c r="F606" s="45"/>
      <c r="G606" s="45" t="s">
        <v>2083</v>
      </c>
      <c r="H606" s="45" t="s">
        <v>26</v>
      </c>
      <c r="I606" s="45" t="s">
        <v>41</v>
      </c>
      <c r="J606" s="45" t="s">
        <v>36</v>
      </c>
      <c r="K606" s="45">
        <v>8</v>
      </c>
      <c r="L606" s="45" t="s">
        <v>28</v>
      </c>
      <c r="M606" s="45">
        <v>4.5</v>
      </c>
      <c r="N606" s="45" t="s">
        <v>29</v>
      </c>
      <c r="O606" s="45" t="s">
        <v>702</v>
      </c>
      <c r="P606" s="45" t="s">
        <v>43</v>
      </c>
      <c r="Q606" s="45">
        <v>0</v>
      </c>
      <c r="R606" s="45" t="s">
        <v>31</v>
      </c>
      <c r="S606" s="3">
        <v>4500000</v>
      </c>
      <c r="T606" s="3">
        <v>20250000</v>
      </c>
      <c r="U606" s="3">
        <f>+T606</f>
        <v>20250000</v>
      </c>
      <c r="V606" s="45" t="s">
        <v>32</v>
      </c>
      <c r="W606" s="45" t="s">
        <v>33</v>
      </c>
      <c r="X606" s="45" t="s">
        <v>2054</v>
      </c>
      <c r="Y606" s="66">
        <v>3176644990</v>
      </c>
      <c r="Z606" s="45" t="s">
        <v>2055</v>
      </c>
      <c r="AA606" s="45"/>
      <c r="AB606" s="45" t="s">
        <v>94</v>
      </c>
      <c r="AC606" s="45" t="s">
        <v>253</v>
      </c>
      <c r="AD606" s="45" t="s">
        <v>2016</v>
      </c>
      <c r="AE606" s="45"/>
      <c r="AF606" s="45"/>
    </row>
    <row r="607" spans="1:32" s="112" customFormat="1" ht="41.4" x14ac:dyDescent="0.3">
      <c r="A607" s="34" t="s">
        <v>2097</v>
      </c>
      <c r="B607" s="45" t="s">
        <v>106</v>
      </c>
      <c r="C607" s="21">
        <v>606</v>
      </c>
      <c r="D607" s="45" t="s">
        <v>1218</v>
      </c>
      <c r="E607" s="45"/>
      <c r="F607" s="45"/>
      <c r="G607" s="45" t="s">
        <v>2084</v>
      </c>
      <c r="H607" s="45" t="s">
        <v>26</v>
      </c>
      <c r="I607" s="45"/>
      <c r="J607" s="45" t="s">
        <v>36</v>
      </c>
      <c r="K607" s="45">
        <v>8</v>
      </c>
      <c r="L607" s="45" t="s">
        <v>28</v>
      </c>
      <c r="M607" s="45">
        <v>4.5</v>
      </c>
      <c r="N607" s="45" t="s">
        <v>29</v>
      </c>
      <c r="O607" s="45" t="s">
        <v>702</v>
      </c>
      <c r="P607" s="45" t="s">
        <v>43</v>
      </c>
      <c r="Q607" s="45">
        <v>0</v>
      </c>
      <c r="R607" s="45" t="s">
        <v>31</v>
      </c>
      <c r="S607" s="76">
        <v>7000000</v>
      </c>
      <c r="T607" s="76">
        <f>+S607*4.5</f>
        <v>31500000</v>
      </c>
      <c r="U607" s="76">
        <f>+T607</f>
        <v>31500000</v>
      </c>
      <c r="V607" s="45" t="s">
        <v>32</v>
      </c>
      <c r="W607" s="45" t="s">
        <v>33</v>
      </c>
      <c r="X607" s="45" t="s">
        <v>1331</v>
      </c>
      <c r="Y607" s="45">
        <v>3213009428</v>
      </c>
      <c r="Z607" s="51" t="s">
        <v>1332</v>
      </c>
      <c r="AA607" s="45"/>
      <c r="AB607" s="45" t="s">
        <v>106</v>
      </c>
      <c r="AC607" s="45" t="s">
        <v>270</v>
      </c>
      <c r="AD607" s="45" t="s">
        <v>2171</v>
      </c>
      <c r="AE607" s="45"/>
      <c r="AF607" s="45"/>
    </row>
    <row r="608" spans="1:32" s="112" customFormat="1" ht="41.4" x14ac:dyDescent="0.3">
      <c r="A608" s="65" t="s">
        <v>2098</v>
      </c>
      <c r="B608" s="45" t="s">
        <v>106</v>
      </c>
      <c r="C608" s="21">
        <v>607</v>
      </c>
      <c r="D608" s="45" t="s">
        <v>1238</v>
      </c>
      <c r="E608" s="45"/>
      <c r="F608" s="45"/>
      <c r="G608" s="45" t="s">
        <v>2085</v>
      </c>
      <c r="H608" s="45" t="s">
        <v>26</v>
      </c>
      <c r="I608" s="45"/>
      <c r="J608" s="45" t="s">
        <v>39</v>
      </c>
      <c r="K608" s="45">
        <v>9</v>
      </c>
      <c r="L608" s="45" t="s">
        <v>28</v>
      </c>
      <c r="M608" s="45">
        <v>4</v>
      </c>
      <c r="N608" s="45" t="s">
        <v>29</v>
      </c>
      <c r="O608" s="45" t="s">
        <v>702</v>
      </c>
      <c r="P608" s="45" t="s">
        <v>43</v>
      </c>
      <c r="Q608" s="45">
        <v>0</v>
      </c>
      <c r="R608" s="45" t="s">
        <v>31</v>
      </c>
      <c r="S608" s="76">
        <v>7000000</v>
      </c>
      <c r="T608" s="76">
        <f>+S608*M608</f>
        <v>28000000</v>
      </c>
      <c r="U608" s="76">
        <f>+T608</f>
        <v>28000000</v>
      </c>
      <c r="V608" s="45" t="s">
        <v>32</v>
      </c>
      <c r="W608" s="45" t="s">
        <v>33</v>
      </c>
      <c r="X608" s="45" t="s">
        <v>1331</v>
      </c>
      <c r="Y608" s="45">
        <v>3213009428</v>
      </c>
      <c r="Z608" s="51" t="s">
        <v>1332</v>
      </c>
      <c r="AA608" s="45"/>
      <c r="AB608" s="45" t="s">
        <v>106</v>
      </c>
      <c r="AC608" s="45" t="s">
        <v>253</v>
      </c>
      <c r="AD608" s="45" t="s">
        <v>2016</v>
      </c>
      <c r="AE608" s="45"/>
      <c r="AF608" s="45"/>
    </row>
    <row r="609" spans="1:32" s="112" customFormat="1" ht="55.2" x14ac:dyDescent="0.3">
      <c r="A609" s="65" t="s">
        <v>2099</v>
      </c>
      <c r="B609" s="45" t="s">
        <v>106</v>
      </c>
      <c r="C609" s="21">
        <v>608</v>
      </c>
      <c r="D609" s="45" t="s">
        <v>1224</v>
      </c>
      <c r="E609" s="45"/>
      <c r="F609" s="45"/>
      <c r="G609" s="45" t="s">
        <v>2086</v>
      </c>
      <c r="H609" s="45" t="s">
        <v>26</v>
      </c>
      <c r="I609" s="45" t="s">
        <v>41</v>
      </c>
      <c r="J609" s="45" t="s">
        <v>36</v>
      </c>
      <c r="K609" s="45">
        <v>8</v>
      </c>
      <c r="L609" s="45" t="s">
        <v>28</v>
      </c>
      <c r="M609" s="45">
        <v>4.5</v>
      </c>
      <c r="N609" s="45" t="s">
        <v>29</v>
      </c>
      <c r="O609" s="45" t="s">
        <v>702</v>
      </c>
      <c r="P609" s="45" t="s">
        <v>2052</v>
      </c>
      <c r="Q609" s="45">
        <v>0</v>
      </c>
      <c r="R609" s="45" t="s">
        <v>31</v>
      </c>
      <c r="S609" s="22">
        <v>7000000</v>
      </c>
      <c r="T609" s="22">
        <f>+M609*S609</f>
        <v>31500000</v>
      </c>
      <c r="U609" s="22">
        <f>+T609</f>
        <v>31500000</v>
      </c>
      <c r="V609" s="45" t="s">
        <v>32</v>
      </c>
      <c r="W609" s="45" t="s">
        <v>33</v>
      </c>
      <c r="X609" s="45" t="s">
        <v>647</v>
      </c>
      <c r="Y609" s="66">
        <v>3009133992</v>
      </c>
      <c r="Z609" s="54" t="s">
        <v>769</v>
      </c>
      <c r="AA609" s="45"/>
      <c r="AB609" s="45" t="s">
        <v>106</v>
      </c>
      <c r="AC609" s="45" t="s">
        <v>2154</v>
      </c>
      <c r="AD609" s="45" t="s">
        <v>2016</v>
      </c>
      <c r="AE609" s="45"/>
      <c r="AF609" s="45"/>
    </row>
    <row r="610" spans="1:32" s="112" customFormat="1" ht="41.4" x14ac:dyDescent="0.3">
      <c r="A610" s="65" t="s">
        <v>2100</v>
      </c>
      <c r="B610" s="45" t="s">
        <v>106</v>
      </c>
      <c r="C610" s="21">
        <v>609</v>
      </c>
      <c r="D610" s="45">
        <v>78181500</v>
      </c>
      <c r="E610" s="45"/>
      <c r="F610" s="104"/>
      <c r="G610" s="45" t="s">
        <v>2133</v>
      </c>
      <c r="H610" s="45" t="s">
        <v>183</v>
      </c>
      <c r="I610" s="45" t="s">
        <v>76</v>
      </c>
      <c r="J610" s="45" t="s">
        <v>39</v>
      </c>
      <c r="K610" s="45">
        <v>9</v>
      </c>
      <c r="L610" s="45" t="s">
        <v>28</v>
      </c>
      <c r="M610" s="45">
        <v>4</v>
      </c>
      <c r="N610" s="45" t="s">
        <v>111</v>
      </c>
      <c r="O610" s="45" t="s">
        <v>707</v>
      </c>
      <c r="P610" s="45" t="s">
        <v>43</v>
      </c>
      <c r="Q610" s="45">
        <v>0</v>
      </c>
      <c r="R610" s="45" t="s">
        <v>31</v>
      </c>
      <c r="S610" s="22">
        <v>0</v>
      </c>
      <c r="T610" s="22">
        <v>113087000</v>
      </c>
      <c r="U610" s="22">
        <f>+T610</f>
        <v>113087000</v>
      </c>
      <c r="V610" s="45" t="s">
        <v>32</v>
      </c>
      <c r="W610" s="45" t="s">
        <v>33</v>
      </c>
      <c r="X610" s="45" t="s">
        <v>232</v>
      </c>
      <c r="Y610" s="66">
        <v>3009133992</v>
      </c>
      <c r="Z610" s="51" t="s">
        <v>243</v>
      </c>
      <c r="AA610" s="45"/>
      <c r="AB610" s="45" t="s">
        <v>106</v>
      </c>
      <c r="AC610" s="45" t="s">
        <v>275</v>
      </c>
      <c r="AD610" s="45" t="s">
        <v>2016</v>
      </c>
      <c r="AE610" s="45"/>
      <c r="AF610" s="45"/>
    </row>
    <row r="611" spans="1:32" s="120" customFormat="1" ht="41.4" x14ac:dyDescent="0.3">
      <c r="A611" s="5" t="s">
        <v>2242</v>
      </c>
      <c r="B611" s="5" t="s">
        <v>96</v>
      </c>
      <c r="C611" s="5">
        <v>610</v>
      </c>
      <c r="D611" s="5" t="s">
        <v>614</v>
      </c>
      <c r="E611" s="5"/>
      <c r="F611" s="5"/>
      <c r="G611" s="5" t="s">
        <v>2137</v>
      </c>
      <c r="H611" s="5" t="s">
        <v>26</v>
      </c>
      <c r="I611" s="5" t="s">
        <v>691</v>
      </c>
      <c r="J611" s="5" t="s">
        <v>36</v>
      </c>
      <c r="K611" s="5">
        <v>8</v>
      </c>
      <c r="L611" s="5" t="s">
        <v>2117</v>
      </c>
      <c r="M611" s="5">
        <v>4</v>
      </c>
      <c r="N611" s="5" t="s">
        <v>29</v>
      </c>
      <c r="O611" s="5" t="s">
        <v>702</v>
      </c>
      <c r="P611" s="5" t="s">
        <v>43</v>
      </c>
      <c r="Q611" s="5">
        <v>0</v>
      </c>
      <c r="R611" s="5" t="s">
        <v>57</v>
      </c>
      <c r="S611" s="43">
        <v>7000000</v>
      </c>
      <c r="T611" s="7">
        <f>S611*M611</f>
        <v>28000000</v>
      </c>
      <c r="U611" s="7">
        <f>+T611</f>
        <v>28000000</v>
      </c>
      <c r="V611" s="5" t="s">
        <v>32</v>
      </c>
      <c r="W611" s="7" t="s">
        <v>33</v>
      </c>
      <c r="X611" s="5" t="s">
        <v>97</v>
      </c>
      <c r="Y611" s="5">
        <v>3009133992</v>
      </c>
      <c r="Z611" s="18" t="s">
        <v>98</v>
      </c>
      <c r="AA611" s="5"/>
      <c r="AB611" s="5" t="s">
        <v>96</v>
      </c>
      <c r="AC611" s="5" t="s">
        <v>570</v>
      </c>
      <c r="AD611" s="5" t="s">
        <v>2118</v>
      </c>
      <c r="AE611" s="44"/>
      <c r="AF611" s="44"/>
    </row>
    <row r="612" spans="1:32" s="112" customFormat="1" ht="55.2" x14ac:dyDescent="0.3">
      <c r="A612" s="45" t="s">
        <v>2156</v>
      </c>
      <c r="B612" s="45" t="s">
        <v>48</v>
      </c>
      <c r="C612" s="21">
        <v>611</v>
      </c>
      <c r="D612" s="45">
        <v>80111600</v>
      </c>
      <c r="E612" s="45"/>
      <c r="F612" s="45"/>
      <c r="G612" s="45" t="s">
        <v>2138</v>
      </c>
      <c r="H612" s="45" t="s">
        <v>26</v>
      </c>
      <c r="I612" s="45" t="s">
        <v>41</v>
      </c>
      <c r="J612" s="45" t="s">
        <v>36</v>
      </c>
      <c r="K612" s="45">
        <v>8</v>
      </c>
      <c r="L612" s="45" t="s">
        <v>28</v>
      </c>
      <c r="M612" s="71">
        <f>+T612/S612</f>
        <v>4.5333332857142858</v>
      </c>
      <c r="N612" s="45" t="s">
        <v>29</v>
      </c>
      <c r="O612" s="45" t="s">
        <v>702</v>
      </c>
      <c r="P612" s="45" t="s">
        <v>43</v>
      </c>
      <c r="Q612" s="45">
        <v>0</v>
      </c>
      <c r="R612" s="45" t="s">
        <v>31</v>
      </c>
      <c r="S612" s="22">
        <v>7000000</v>
      </c>
      <c r="T612" s="22">
        <v>31733333</v>
      </c>
      <c r="U612" s="22">
        <f>+T612</f>
        <v>31733333</v>
      </c>
      <c r="V612" s="45" t="s">
        <v>32</v>
      </c>
      <c r="W612" s="45" t="s">
        <v>33</v>
      </c>
      <c r="X612" s="45" t="s">
        <v>235</v>
      </c>
      <c r="Y612" s="66">
        <v>3009133992</v>
      </c>
      <c r="Z612" s="54" t="s">
        <v>244</v>
      </c>
      <c r="AA612" s="45"/>
      <c r="AB612" s="45" t="s">
        <v>106</v>
      </c>
      <c r="AC612" s="45" t="s">
        <v>253</v>
      </c>
      <c r="AD612" s="45" t="s">
        <v>2118</v>
      </c>
      <c r="AE612" s="45"/>
      <c r="AF612" s="45"/>
    </row>
    <row r="613" spans="1:32" s="112" customFormat="1" ht="82.8" x14ac:dyDescent="0.3">
      <c r="A613" s="45" t="s">
        <v>2157</v>
      </c>
      <c r="B613" s="45" t="s">
        <v>48</v>
      </c>
      <c r="C613" s="21">
        <v>612</v>
      </c>
      <c r="D613" s="45">
        <v>80111600</v>
      </c>
      <c r="E613" s="45"/>
      <c r="F613" s="45"/>
      <c r="G613" s="45" t="s">
        <v>2139</v>
      </c>
      <c r="H613" s="45" t="s">
        <v>26</v>
      </c>
      <c r="I613" s="45" t="s">
        <v>41</v>
      </c>
      <c r="J613" s="45" t="s">
        <v>36</v>
      </c>
      <c r="K613" s="45">
        <v>8</v>
      </c>
      <c r="L613" s="45" t="s">
        <v>28</v>
      </c>
      <c r="M613" s="71">
        <f>+T613/S613</f>
        <v>4.5333334000000001</v>
      </c>
      <c r="N613" s="45" t="s">
        <v>29</v>
      </c>
      <c r="O613" s="45" t="s">
        <v>702</v>
      </c>
      <c r="P613" s="45" t="s">
        <v>43</v>
      </c>
      <c r="Q613" s="45">
        <v>0</v>
      </c>
      <c r="R613" s="45" t="s">
        <v>31</v>
      </c>
      <c r="S613" s="22">
        <v>5000000</v>
      </c>
      <c r="T613" s="22">
        <v>22666667</v>
      </c>
      <c r="U613" s="22">
        <f>+T613</f>
        <v>22666667</v>
      </c>
      <c r="V613" s="45" t="s">
        <v>32</v>
      </c>
      <c r="W613" s="45" t="s">
        <v>33</v>
      </c>
      <c r="X613" s="45" t="s">
        <v>235</v>
      </c>
      <c r="Y613" s="66">
        <v>3009133992</v>
      </c>
      <c r="Z613" s="54" t="s">
        <v>244</v>
      </c>
      <c r="AA613" s="45"/>
      <c r="AB613" s="45" t="s">
        <v>106</v>
      </c>
      <c r="AC613" s="45" t="s">
        <v>1962</v>
      </c>
      <c r="AD613" s="45" t="s">
        <v>2118</v>
      </c>
      <c r="AE613" s="45"/>
      <c r="AF613" s="45"/>
    </row>
    <row r="614" spans="1:32" s="112" customFormat="1" ht="69" x14ac:dyDescent="0.3">
      <c r="A614" s="45" t="s">
        <v>2155</v>
      </c>
      <c r="B614" s="45" t="s">
        <v>96</v>
      </c>
      <c r="C614" s="21">
        <v>613</v>
      </c>
      <c r="D614" s="45" t="s">
        <v>2134</v>
      </c>
      <c r="E614" s="45"/>
      <c r="F614" s="45"/>
      <c r="G614" s="45" t="s">
        <v>2140</v>
      </c>
      <c r="H614" s="45" t="s">
        <v>2135</v>
      </c>
      <c r="I614" s="104"/>
      <c r="J614" s="45" t="s">
        <v>82</v>
      </c>
      <c r="K614" s="45">
        <v>10</v>
      </c>
      <c r="L614" s="45" t="s">
        <v>2117</v>
      </c>
      <c r="M614" s="45">
        <v>3</v>
      </c>
      <c r="N614" s="45" t="s">
        <v>29</v>
      </c>
      <c r="O614" s="45" t="s">
        <v>702</v>
      </c>
      <c r="P614" s="45" t="s">
        <v>43</v>
      </c>
      <c r="Q614" s="45">
        <v>0</v>
      </c>
      <c r="R614" s="45" t="s">
        <v>57</v>
      </c>
      <c r="S614" s="41">
        <v>0</v>
      </c>
      <c r="T614" s="3">
        <v>320000000</v>
      </c>
      <c r="U614" s="3">
        <v>320000000</v>
      </c>
      <c r="V614" s="45" t="s">
        <v>32</v>
      </c>
      <c r="W614" s="3" t="s">
        <v>33</v>
      </c>
      <c r="X614" s="45" t="s">
        <v>2191</v>
      </c>
      <c r="Y614" s="45">
        <v>3009133992</v>
      </c>
      <c r="Z614" s="54" t="s">
        <v>2192</v>
      </c>
      <c r="AA614" s="45"/>
      <c r="AB614" s="45" t="s">
        <v>96</v>
      </c>
      <c r="AC614" s="45" t="s">
        <v>570</v>
      </c>
      <c r="AD614" s="45" t="s">
        <v>2321</v>
      </c>
      <c r="AE614" s="104"/>
      <c r="AF614" s="104"/>
    </row>
    <row r="615" spans="1:32" s="112" customFormat="1" ht="96.6" x14ac:dyDescent="0.3">
      <c r="A615" s="5" t="s">
        <v>1771</v>
      </c>
      <c r="B615" s="5" t="s">
        <v>37</v>
      </c>
      <c r="C615" s="5">
        <v>614</v>
      </c>
      <c r="D615" s="6">
        <v>78102203</v>
      </c>
      <c r="E615" s="5"/>
      <c r="F615" s="5"/>
      <c r="G615" s="5" t="s">
        <v>2144</v>
      </c>
      <c r="H615" s="5" t="s">
        <v>256</v>
      </c>
      <c r="I615" s="5" t="s">
        <v>41</v>
      </c>
      <c r="J615" s="5" t="s">
        <v>82</v>
      </c>
      <c r="K615" s="5">
        <v>10</v>
      </c>
      <c r="L615" s="5" t="s">
        <v>28</v>
      </c>
      <c r="M615" s="5">
        <v>3</v>
      </c>
      <c r="N615" s="5" t="s">
        <v>2136</v>
      </c>
      <c r="O615" s="5" t="s">
        <v>704</v>
      </c>
      <c r="P615" s="5" t="s">
        <v>43</v>
      </c>
      <c r="Q615" s="5">
        <v>0</v>
      </c>
      <c r="R615" s="5" t="s">
        <v>31</v>
      </c>
      <c r="S615" s="37">
        <v>0</v>
      </c>
      <c r="T615" s="37">
        <v>0</v>
      </c>
      <c r="U615" s="37">
        <v>0</v>
      </c>
      <c r="V615" s="5" t="s">
        <v>32</v>
      </c>
      <c r="W615" s="5" t="s">
        <v>33</v>
      </c>
      <c r="X615" s="46" t="s">
        <v>2112</v>
      </c>
      <c r="Y615" s="5">
        <v>3185144947</v>
      </c>
      <c r="Z615" s="47" t="s">
        <v>1102</v>
      </c>
      <c r="AA615" s="18"/>
      <c r="AB615" s="5" t="s">
        <v>37</v>
      </c>
      <c r="AC615" s="5" t="s">
        <v>33</v>
      </c>
      <c r="AD615" s="5" t="s">
        <v>2391</v>
      </c>
      <c r="AE615" s="5"/>
      <c r="AF615" s="5"/>
    </row>
    <row r="616" spans="1:32" s="113" customFormat="1" ht="69" x14ac:dyDescent="0.3">
      <c r="A616" s="65" t="s">
        <v>2158</v>
      </c>
      <c r="B616" s="45" t="s">
        <v>106</v>
      </c>
      <c r="C616" s="21">
        <v>615</v>
      </c>
      <c r="D616" s="45">
        <v>80111600</v>
      </c>
      <c r="E616" s="45"/>
      <c r="F616" s="45"/>
      <c r="G616" s="45" t="s">
        <v>2141</v>
      </c>
      <c r="H616" s="45" t="s">
        <v>26</v>
      </c>
      <c r="I616" s="45" t="s">
        <v>41</v>
      </c>
      <c r="J616" s="45" t="s">
        <v>36</v>
      </c>
      <c r="K616" s="45">
        <v>8</v>
      </c>
      <c r="L616" s="45" t="s">
        <v>28</v>
      </c>
      <c r="M616" s="77">
        <v>5</v>
      </c>
      <c r="N616" s="45" t="s">
        <v>29</v>
      </c>
      <c r="O616" s="45" t="s">
        <v>702</v>
      </c>
      <c r="P616" s="45" t="s">
        <v>43</v>
      </c>
      <c r="Q616" s="45">
        <v>0</v>
      </c>
      <c r="R616" s="45" t="s">
        <v>57</v>
      </c>
      <c r="S616" s="22">
        <v>12000000</v>
      </c>
      <c r="T616" s="22">
        <f>+M616*S616</f>
        <v>60000000</v>
      </c>
      <c r="U616" s="22">
        <f>+T616</f>
        <v>60000000</v>
      </c>
      <c r="V616" s="45" t="s">
        <v>32</v>
      </c>
      <c r="W616" s="45" t="s">
        <v>33</v>
      </c>
      <c r="X616" s="45" t="s">
        <v>234</v>
      </c>
      <c r="Y616" s="66">
        <v>3009133992</v>
      </c>
      <c r="Z616" s="54" t="s">
        <v>249</v>
      </c>
      <c r="AA616" s="45"/>
      <c r="AB616" s="45" t="s">
        <v>106</v>
      </c>
      <c r="AC616" s="45" t="s">
        <v>569</v>
      </c>
      <c r="AD616" s="45" t="s">
        <v>2118</v>
      </c>
      <c r="AE616" s="45"/>
      <c r="AF616" s="45"/>
    </row>
    <row r="617" spans="1:32" s="112" customFormat="1" ht="55.2" x14ac:dyDescent="0.3">
      <c r="A617" s="65" t="s">
        <v>2159</v>
      </c>
      <c r="B617" s="45" t="s">
        <v>106</v>
      </c>
      <c r="C617" s="21">
        <v>616</v>
      </c>
      <c r="D617" s="45" t="s">
        <v>712</v>
      </c>
      <c r="E617" s="45"/>
      <c r="F617" s="45"/>
      <c r="G617" s="45" t="s">
        <v>2142</v>
      </c>
      <c r="H617" s="45" t="s">
        <v>202</v>
      </c>
      <c r="I617" s="45"/>
      <c r="J617" s="45" t="s">
        <v>39</v>
      </c>
      <c r="K617" s="45">
        <v>9</v>
      </c>
      <c r="L617" s="45" t="s">
        <v>28</v>
      </c>
      <c r="M617" s="45">
        <v>3</v>
      </c>
      <c r="N617" s="45" t="s">
        <v>208</v>
      </c>
      <c r="O617" s="45" t="s">
        <v>705</v>
      </c>
      <c r="P617" s="45" t="s">
        <v>43</v>
      </c>
      <c r="Q617" s="45">
        <v>0</v>
      </c>
      <c r="R617" s="45" t="s">
        <v>57</v>
      </c>
      <c r="S617" s="22">
        <v>0</v>
      </c>
      <c r="T617" s="22">
        <v>233085500</v>
      </c>
      <c r="U617" s="22">
        <f>+T617</f>
        <v>233085500</v>
      </c>
      <c r="V617" s="45" t="s">
        <v>32</v>
      </c>
      <c r="W617" s="45" t="s">
        <v>33</v>
      </c>
      <c r="X617" s="45" t="s">
        <v>2204</v>
      </c>
      <c r="Y617" s="66">
        <v>3009133992</v>
      </c>
      <c r="Z617" s="54" t="s">
        <v>2205</v>
      </c>
      <c r="AA617" s="45"/>
      <c r="AB617" s="45" t="s">
        <v>106</v>
      </c>
      <c r="AC617" s="45" t="s">
        <v>299</v>
      </c>
      <c r="AD617" s="45" t="s">
        <v>2118</v>
      </c>
      <c r="AE617" s="45"/>
      <c r="AF617" s="45"/>
    </row>
    <row r="618" spans="1:32" s="113" customFormat="1" ht="69" x14ac:dyDescent="0.3">
      <c r="A618" s="65" t="s">
        <v>2160</v>
      </c>
      <c r="B618" s="45" t="s">
        <v>106</v>
      </c>
      <c r="C618" s="21">
        <v>617</v>
      </c>
      <c r="D618" s="45">
        <v>80111600</v>
      </c>
      <c r="E618" s="45"/>
      <c r="F618" s="45"/>
      <c r="G618" s="45" t="s">
        <v>2145</v>
      </c>
      <c r="H618" s="45" t="s">
        <v>26</v>
      </c>
      <c r="I618" s="45" t="s">
        <v>41</v>
      </c>
      <c r="J618" s="45" t="s">
        <v>36</v>
      </c>
      <c r="K618" s="45">
        <v>8</v>
      </c>
      <c r="L618" s="45" t="s">
        <v>28</v>
      </c>
      <c r="M618" s="70">
        <f>+T618/S618</f>
        <v>4.5333332941176474</v>
      </c>
      <c r="N618" s="45" t="s">
        <v>29</v>
      </c>
      <c r="O618" s="45" t="s">
        <v>702</v>
      </c>
      <c r="P618" s="45" t="s">
        <v>43</v>
      </c>
      <c r="Q618" s="45">
        <v>0</v>
      </c>
      <c r="R618" s="45" t="s">
        <v>57</v>
      </c>
      <c r="S618" s="22">
        <v>8500000</v>
      </c>
      <c r="T618" s="22">
        <v>38533333</v>
      </c>
      <c r="U618" s="22">
        <f>+T618</f>
        <v>38533333</v>
      </c>
      <c r="V618" s="45" t="s">
        <v>32</v>
      </c>
      <c r="W618" s="45" t="s">
        <v>33</v>
      </c>
      <c r="X618" s="45" t="s">
        <v>637</v>
      </c>
      <c r="Y618" s="66">
        <v>3009133992</v>
      </c>
      <c r="Z618" s="54" t="s">
        <v>698</v>
      </c>
      <c r="AA618" s="45"/>
      <c r="AB618" s="45" t="s">
        <v>106</v>
      </c>
      <c r="AC618" s="45" t="s">
        <v>569</v>
      </c>
      <c r="AD618" s="45" t="s">
        <v>2118</v>
      </c>
      <c r="AE618" s="45"/>
      <c r="AF618" s="45"/>
    </row>
    <row r="619" spans="1:32" s="110" customFormat="1" ht="82.8" x14ac:dyDescent="0.3">
      <c r="A619" s="65" t="s">
        <v>2161</v>
      </c>
      <c r="B619" s="45" t="s">
        <v>106</v>
      </c>
      <c r="C619" s="21">
        <v>618</v>
      </c>
      <c r="D619" s="26" t="s">
        <v>1843</v>
      </c>
      <c r="E619" s="45"/>
      <c r="F619" s="26"/>
      <c r="G619" s="45" t="s">
        <v>2303</v>
      </c>
      <c r="H619" s="45" t="s">
        <v>2153</v>
      </c>
      <c r="I619" s="45"/>
      <c r="J619" s="45" t="s">
        <v>82</v>
      </c>
      <c r="K619" s="45">
        <v>10</v>
      </c>
      <c r="L619" s="66" t="s">
        <v>28</v>
      </c>
      <c r="M619" s="45">
        <v>3</v>
      </c>
      <c r="N619" s="45" t="s">
        <v>241</v>
      </c>
      <c r="O619" s="27" t="s">
        <v>704</v>
      </c>
      <c r="P619" s="45" t="s">
        <v>43</v>
      </c>
      <c r="Q619" s="45">
        <v>0</v>
      </c>
      <c r="R619" s="45" t="s">
        <v>57</v>
      </c>
      <c r="S619" s="74">
        <v>1500000</v>
      </c>
      <c r="T619" s="40">
        <f>+M619*S619</f>
        <v>4500000</v>
      </c>
      <c r="U619" s="40">
        <f>+T619</f>
        <v>4500000</v>
      </c>
      <c r="V619" s="78" t="s">
        <v>32</v>
      </c>
      <c r="W619" s="78" t="s">
        <v>33</v>
      </c>
      <c r="X619" s="45" t="s">
        <v>1846</v>
      </c>
      <c r="Y619" s="66">
        <v>3009133992</v>
      </c>
      <c r="Z619" s="51" t="s">
        <v>1847</v>
      </c>
      <c r="AA619" s="45"/>
      <c r="AB619" s="45" t="s">
        <v>1848</v>
      </c>
      <c r="AC619" s="45" t="s">
        <v>569</v>
      </c>
      <c r="AD619" s="45" t="s">
        <v>2288</v>
      </c>
      <c r="AE619" s="45"/>
      <c r="AF619" s="45"/>
    </row>
    <row r="620" spans="1:32" s="112" customFormat="1" ht="90.75" customHeight="1" x14ac:dyDescent="0.3">
      <c r="A620" s="65" t="s">
        <v>2178</v>
      </c>
      <c r="B620" s="45" t="s">
        <v>106</v>
      </c>
      <c r="C620" s="21">
        <v>619</v>
      </c>
      <c r="D620" s="45">
        <v>80111600</v>
      </c>
      <c r="E620" s="45"/>
      <c r="F620" s="75"/>
      <c r="G620" s="45" t="s">
        <v>2172</v>
      </c>
      <c r="H620" s="45" t="s">
        <v>737</v>
      </c>
      <c r="I620" s="45" t="s">
        <v>2173</v>
      </c>
      <c r="J620" s="45" t="s">
        <v>39</v>
      </c>
      <c r="K620" s="45">
        <v>9</v>
      </c>
      <c r="L620" s="45" t="s">
        <v>28</v>
      </c>
      <c r="M620" s="45">
        <v>4</v>
      </c>
      <c r="N620" s="45" t="s">
        <v>29</v>
      </c>
      <c r="O620" s="45" t="s">
        <v>702</v>
      </c>
      <c r="P620" s="45" t="s">
        <v>43</v>
      </c>
      <c r="Q620" s="45">
        <v>0</v>
      </c>
      <c r="R620" s="45" t="s">
        <v>57</v>
      </c>
      <c r="S620" s="3">
        <v>8500000</v>
      </c>
      <c r="T620" s="3">
        <f>+M620*S620</f>
        <v>34000000</v>
      </c>
      <c r="U620" s="3">
        <f>+T620</f>
        <v>34000000</v>
      </c>
      <c r="V620" s="45" t="s">
        <v>32</v>
      </c>
      <c r="W620" s="45" t="s">
        <v>33</v>
      </c>
      <c r="X620" s="45" t="s">
        <v>234</v>
      </c>
      <c r="Y620" s="66">
        <v>3009133992</v>
      </c>
      <c r="Z620" s="54" t="s">
        <v>249</v>
      </c>
      <c r="AA620" s="45"/>
      <c r="AB620" s="45" t="s">
        <v>106</v>
      </c>
      <c r="AC620" s="45" t="s">
        <v>569</v>
      </c>
      <c r="AD620" s="45" t="s">
        <v>2251</v>
      </c>
      <c r="AE620" s="45"/>
      <c r="AF620" s="45"/>
    </row>
    <row r="621" spans="1:32" s="112" customFormat="1" ht="96" customHeight="1" x14ac:dyDescent="0.3">
      <c r="A621" s="65" t="s">
        <v>2179</v>
      </c>
      <c r="B621" s="45" t="s">
        <v>106</v>
      </c>
      <c r="C621" s="21">
        <v>620</v>
      </c>
      <c r="D621" s="45" t="s">
        <v>1448</v>
      </c>
      <c r="E621" s="45"/>
      <c r="F621" s="75"/>
      <c r="G621" s="45" t="s">
        <v>2175</v>
      </c>
      <c r="H621" s="75" t="s">
        <v>202</v>
      </c>
      <c r="I621" s="75"/>
      <c r="J621" s="45" t="s">
        <v>39</v>
      </c>
      <c r="K621" s="45">
        <v>9</v>
      </c>
      <c r="L621" s="45" t="s">
        <v>28</v>
      </c>
      <c r="M621" s="45">
        <v>3</v>
      </c>
      <c r="N621" s="45" t="s">
        <v>208</v>
      </c>
      <c r="O621" s="45" t="s">
        <v>705</v>
      </c>
      <c r="P621" s="45" t="s">
        <v>43</v>
      </c>
      <c r="Q621" s="45">
        <v>0</v>
      </c>
      <c r="R621" s="45" t="s">
        <v>57</v>
      </c>
      <c r="S621" s="57"/>
      <c r="T621" s="57">
        <v>640575000</v>
      </c>
      <c r="U621" s="57">
        <v>640575000</v>
      </c>
      <c r="V621" s="45" t="s">
        <v>32</v>
      </c>
      <c r="W621" s="45" t="s">
        <v>33</v>
      </c>
      <c r="X621" s="3" t="s">
        <v>637</v>
      </c>
      <c r="Y621" s="66">
        <v>3009133992</v>
      </c>
      <c r="Z621" s="79" t="s">
        <v>698</v>
      </c>
      <c r="AA621" s="3"/>
      <c r="AB621" s="45" t="s">
        <v>106</v>
      </c>
      <c r="AC621" s="45" t="s">
        <v>569</v>
      </c>
      <c r="AD621" s="45" t="s">
        <v>2174</v>
      </c>
      <c r="AE621" s="66"/>
      <c r="AF621" s="54"/>
    </row>
    <row r="622" spans="1:32" s="114" customFormat="1" ht="55.2" x14ac:dyDescent="0.3">
      <c r="A622" s="65" t="s">
        <v>2180</v>
      </c>
      <c r="B622" s="45" t="s">
        <v>106</v>
      </c>
      <c r="C622" s="21">
        <v>621</v>
      </c>
      <c r="D622" s="45" t="s">
        <v>199</v>
      </c>
      <c r="E622" s="45"/>
      <c r="F622" s="75"/>
      <c r="G622" s="45" t="s">
        <v>2176</v>
      </c>
      <c r="H622" s="45" t="s">
        <v>200</v>
      </c>
      <c r="I622" s="45" t="s">
        <v>76</v>
      </c>
      <c r="J622" s="45" t="s">
        <v>39</v>
      </c>
      <c r="K622" s="45">
        <v>9</v>
      </c>
      <c r="L622" s="45" t="s">
        <v>28</v>
      </c>
      <c r="M622" s="45">
        <v>4</v>
      </c>
      <c r="N622" s="45" t="s">
        <v>134</v>
      </c>
      <c r="O622" s="45" t="s">
        <v>706</v>
      </c>
      <c r="P622" s="45" t="s">
        <v>43</v>
      </c>
      <c r="Q622" s="45">
        <v>0</v>
      </c>
      <c r="R622" s="45" t="s">
        <v>31</v>
      </c>
      <c r="S622" s="3">
        <v>0</v>
      </c>
      <c r="T622" s="3">
        <v>11200000</v>
      </c>
      <c r="U622" s="3">
        <v>11200000</v>
      </c>
      <c r="V622" s="45" t="s">
        <v>32</v>
      </c>
      <c r="W622" s="45" t="s">
        <v>33</v>
      </c>
      <c r="X622" s="45" t="s">
        <v>198</v>
      </c>
      <c r="Y622" s="66">
        <v>3009133992</v>
      </c>
      <c r="Z622" s="51" t="s">
        <v>242</v>
      </c>
      <c r="AA622" s="45"/>
      <c r="AB622" s="45" t="s">
        <v>106</v>
      </c>
      <c r="AC622" s="45" t="s">
        <v>273</v>
      </c>
      <c r="AD622" s="45" t="s">
        <v>2211</v>
      </c>
      <c r="AE622" s="75"/>
      <c r="AF622" s="75"/>
    </row>
    <row r="623" spans="1:32" s="112" customFormat="1" ht="82.8" x14ac:dyDescent="0.3">
      <c r="A623" s="45" t="s">
        <v>1772</v>
      </c>
      <c r="B623" s="45" t="s">
        <v>37</v>
      </c>
      <c r="C623" s="21">
        <v>622</v>
      </c>
      <c r="D623" s="45" t="s">
        <v>1449</v>
      </c>
      <c r="E623" s="45"/>
      <c r="F623" s="75"/>
      <c r="G623" s="45" t="s">
        <v>2177</v>
      </c>
      <c r="H623" s="45" t="s">
        <v>740</v>
      </c>
      <c r="I623" s="45" t="s">
        <v>41</v>
      </c>
      <c r="J623" s="45" t="s">
        <v>82</v>
      </c>
      <c r="K623" s="45">
        <v>10</v>
      </c>
      <c r="L623" s="45" t="s">
        <v>28</v>
      </c>
      <c r="M623" s="45">
        <v>3</v>
      </c>
      <c r="N623" s="45" t="s">
        <v>29</v>
      </c>
      <c r="O623" s="45" t="s">
        <v>702</v>
      </c>
      <c r="P623" s="45" t="s">
        <v>30</v>
      </c>
      <c r="Q623" s="45">
        <v>1</v>
      </c>
      <c r="R623" s="45" t="s">
        <v>57</v>
      </c>
      <c r="S623" s="22">
        <v>2500000</v>
      </c>
      <c r="T623" s="22">
        <f>+M623*S623</f>
        <v>7500000</v>
      </c>
      <c r="U623" s="22">
        <f>+T623</f>
        <v>7500000</v>
      </c>
      <c r="V623" s="45" t="s">
        <v>32</v>
      </c>
      <c r="W623" s="3" t="s">
        <v>33</v>
      </c>
      <c r="X623" s="45" t="s">
        <v>2112</v>
      </c>
      <c r="Y623" s="66">
        <v>3185144947</v>
      </c>
      <c r="Z623" s="54" t="s">
        <v>1102</v>
      </c>
      <c r="AA623" s="45"/>
      <c r="AB623" s="45" t="s">
        <v>37</v>
      </c>
      <c r="AC623" s="45" t="s">
        <v>570</v>
      </c>
      <c r="AD623" s="45" t="s">
        <v>2322</v>
      </c>
      <c r="AE623" s="45"/>
      <c r="AF623" s="45"/>
    </row>
    <row r="624" spans="1:32" s="112" customFormat="1" ht="66.75" customHeight="1" x14ac:dyDescent="0.3">
      <c r="A624" s="45" t="s">
        <v>2187</v>
      </c>
      <c r="B624" s="45" t="s">
        <v>130</v>
      </c>
      <c r="C624" s="20">
        <v>623</v>
      </c>
      <c r="D624" s="45">
        <v>80161500</v>
      </c>
      <c r="E624" s="45"/>
      <c r="F624" s="64"/>
      <c r="G624" s="45" t="s">
        <v>2183</v>
      </c>
      <c r="H624" s="45" t="s">
        <v>26</v>
      </c>
      <c r="I624" s="45" t="s">
        <v>2184</v>
      </c>
      <c r="J624" s="45" t="s">
        <v>82</v>
      </c>
      <c r="K624" s="45">
        <v>10</v>
      </c>
      <c r="L624" s="45" t="s">
        <v>28</v>
      </c>
      <c r="M624" s="45">
        <v>3</v>
      </c>
      <c r="N624" s="45" t="s">
        <v>29</v>
      </c>
      <c r="O624" s="45" t="s">
        <v>702</v>
      </c>
      <c r="P624" s="45" t="s">
        <v>43</v>
      </c>
      <c r="Q624" s="45">
        <v>0</v>
      </c>
      <c r="R624" s="45" t="s">
        <v>31</v>
      </c>
      <c r="S624" s="22">
        <v>7500000</v>
      </c>
      <c r="T624" s="22">
        <f>S624*M624</f>
        <v>22500000</v>
      </c>
      <c r="U624" s="22">
        <f>T624</f>
        <v>22500000</v>
      </c>
      <c r="V624" s="45" t="s">
        <v>32</v>
      </c>
      <c r="W624" s="45" t="s">
        <v>33</v>
      </c>
      <c r="X624" s="45" t="s">
        <v>2185</v>
      </c>
      <c r="Y624" s="66">
        <v>3009133992</v>
      </c>
      <c r="Z624" s="51" t="s">
        <v>2186</v>
      </c>
      <c r="AA624" s="45"/>
      <c r="AB624" s="45" t="s">
        <v>130</v>
      </c>
      <c r="AC624" s="45" t="s">
        <v>270</v>
      </c>
      <c r="AD624" s="45" t="s">
        <v>2282</v>
      </c>
      <c r="AE624" s="45"/>
      <c r="AF624" s="45"/>
    </row>
    <row r="625" spans="1:32" s="112" customFormat="1" ht="82.8" x14ac:dyDescent="0.3">
      <c r="A625" s="45" t="s">
        <v>2236</v>
      </c>
      <c r="B625" s="45" t="s">
        <v>96</v>
      </c>
      <c r="C625" s="21">
        <v>624</v>
      </c>
      <c r="D625" s="45" t="s">
        <v>159</v>
      </c>
      <c r="E625" s="45"/>
      <c r="F625" s="45"/>
      <c r="G625" s="45" t="s">
        <v>2226</v>
      </c>
      <c r="H625" s="45" t="s">
        <v>2193</v>
      </c>
      <c r="I625" s="104"/>
      <c r="J625" s="45" t="s">
        <v>82</v>
      </c>
      <c r="K625" s="45">
        <v>10</v>
      </c>
      <c r="L625" s="45" t="s">
        <v>28</v>
      </c>
      <c r="M625" s="45">
        <v>2</v>
      </c>
      <c r="N625" s="45" t="s">
        <v>29</v>
      </c>
      <c r="O625" s="45" t="s">
        <v>702</v>
      </c>
      <c r="P625" s="45" t="s">
        <v>30</v>
      </c>
      <c r="Q625" s="45">
        <v>1</v>
      </c>
      <c r="R625" s="45" t="s">
        <v>57</v>
      </c>
      <c r="S625" s="48">
        <v>0</v>
      </c>
      <c r="T625" s="48">
        <v>1668360143</v>
      </c>
      <c r="U625" s="48">
        <f>+T625</f>
        <v>1668360143</v>
      </c>
      <c r="V625" s="45" t="s">
        <v>32</v>
      </c>
      <c r="W625" s="3" t="s">
        <v>33</v>
      </c>
      <c r="X625" s="45" t="s">
        <v>114</v>
      </c>
      <c r="Y625" s="66">
        <v>3009133992</v>
      </c>
      <c r="Z625" s="54" t="s">
        <v>115</v>
      </c>
      <c r="AA625" s="45"/>
      <c r="AB625" s="45" t="s">
        <v>96</v>
      </c>
      <c r="AC625" s="45" t="s">
        <v>570</v>
      </c>
      <c r="AD625" s="45" t="s">
        <v>2287</v>
      </c>
      <c r="AE625" s="104"/>
      <c r="AF625" s="104"/>
    </row>
    <row r="626" spans="1:32" s="114" customFormat="1" ht="69" x14ac:dyDescent="0.3">
      <c r="A626" s="45" t="s">
        <v>2237</v>
      </c>
      <c r="B626" s="45" t="s">
        <v>96</v>
      </c>
      <c r="C626" s="21">
        <v>625</v>
      </c>
      <c r="D626" s="45" t="s">
        <v>2194</v>
      </c>
      <c r="E626" s="45"/>
      <c r="F626" s="45"/>
      <c r="G626" s="45" t="s">
        <v>2227</v>
      </c>
      <c r="H626" s="45" t="s">
        <v>2195</v>
      </c>
      <c r="I626" s="104"/>
      <c r="J626" s="45" t="s">
        <v>82</v>
      </c>
      <c r="K626" s="45">
        <v>10</v>
      </c>
      <c r="L626" s="45" t="s">
        <v>28</v>
      </c>
      <c r="M626" s="45">
        <v>2</v>
      </c>
      <c r="N626" s="45" t="s">
        <v>134</v>
      </c>
      <c r="O626" s="45" t="s">
        <v>706</v>
      </c>
      <c r="P626" s="45" t="s">
        <v>43</v>
      </c>
      <c r="Q626" s="45">
        <v>0</v>
      </c>
      <c r="R626" s="45" t="s">
        <v>57</v>
      </c>
      <c r="S626" s="48">
        <v>0</v>
      </c>
      <c r="T626" s="48">
        <v>1662000000</v>
      </c>
      <c r="U626" s="48">
        <v>1662000000</v>
      </c>
      <c r="V626" s="45" t="s">
        <v>32</v>
      </c>
      <c r="W626" s="3" t="s">
        <v>33</v>
      </c>
      <c r="X626" s="45" t="s">
        <v>145</v>
      </c>
      <c r="Y626" s="66">
        <v>3009133992</v>
      </c>
      <c r="Z626" s="54" t="s">
        <v>2196</v>
      </c>
      <c r="AA626" s="45"/>
      <c r="AB626" s="45" t="s">
        <v>96</v>
      </c>
      <c r="AC626" s="45" t="s">
        <v>570</v>
      </c>
      <c r="AD626" s="45" t="s">
        <v>2323</v>
      </c>
      <c r="AE626" s="104"/>
      <c r="AF626" s="104"/>
    </row>
    <row r="627" spans="1:32" s="122" customFormat="1" ht="55.2" x14ac:dyDescent="0.3">
      <c r="A627" s="45" t="s">
        <v>2238</v>
      </c>
      <c r="B627" s="45" t="s">
        <v>96</v>
      </c>
      <c r="C627" s="21">
        <v>626</v>
      </c>
      <c r="D627" s="45" t="s">
        <v>2197</v>
      </c>
      <c r="E627" s="45"/>
      <c r="F627" s="45"/>
      <c r="G627" s="45" t="s">
        <v>2228</v>
      </c>
      <c r="H627" s="45" t="s">
        <v>2198</v>
      </c>
      <c r="I627" s="104"/>
      <c r="J627" s="45" t="s">
        <v>39</v>
      </c>
      <c r="K627" s="45">
        <v>9</v>
      </c>
      <c r="L627" s="45" t="s">
        <v>28</v>
      </c>
      <c r="M627" s="45">
        <v>2</v>
      </c>
      <c r="N627" s="45" t="s">
        <v>134</v>
      </c>
      <c r="O627" s="45" t="s">
        <v>706</v>
      </c>
      <c r="P627" s="45" t="s">
        <v>43</v>
      </c>
      <c r="Q627" s="45">
        <v>0</v>
      </c>
      <c r="R627" s="45" t="s">
        <v>57</v>
      </c>
      <c r="S627" s="48">
        <v>0</v>
      </c>
      <c r="T627" s="48">
        <v>134000000</v>
      </c>
      <c r="U627" s="48">
        <f>+T627</f>
        <v>134000000</v>
      </c>
      <c r="V627" s="45" t="s">
        <v>32</v>
      </c>
      <c r="W627" s="3" t="s">
        <v>33</v>
      </c>
      <c r="X627" s="45" t="s">
        <v>407</v>
      </c>
      <c r="Y627" s="66">
        <v>3009133992</v>
      </c>
      <c r="Z627" s="54" t="s">
        <v>2247</v>
      </c>
      <c r="AA627" s="45"/>
      <c r="AB627" s="45" t="s">
        <v>96</v>
      </c>
      <c r="AC627" s="45" t="s">
        <v>570</v>
      </c>
      <c r="AD627" s="45" t="s">
        <v>2248</v>
      </c>
      <c r="AE627" s="104"/>
      <c r="AF627" s="104"/>
    </row>
    <row r="628" spans="1:32" s="112" customFormat="1" ht="82.5" customHeight="1" x14ac:dyDescent="0.3">
      <c r="A628" s="45" t="s">
        <v>2102</v>
      </c>
      <c r="B628" s="45" t="s">
        <v>94</v>
      </c>
      <c r="C628" s="21">
        <v>627</v>
      </c>
      <c r="D628" s="45">
        <v>80161504</v>
      </c>
      <c r="E628" s="45"/>
      <c r="F628" s="45"/>
      <c r="G628" s="45" t="s">
        <v>2229</v>
      </c>
      <c r="H628" s="45" t="s">
        <v>26</v>
      </c>
      <c r="I628" s="45" t="s">
        <v>41</v>
      </c>
      <c r="J628" s="45" t="s">
        <v>82</v>
      </c>
      <c r="K628" s="45">
        <v>10</v>
      </c>
      <c r="L628" s="45" t="s">
        <v>28</v>
      </c>
      <c r="M628" s="45">
        <v>3</v>
      </c>
      <c r="N628" s="45" t="s">
        <v>29</v>
      </c>
      <c r="O628" s="45" t="s">
        <v>702</v>
      </c>
      <c r="P628" s="45" t="s">
        <v>43</v>
      </c>
      <c r="Q628" s="45">
        <v>0</v>
      </c>
      <c r="R628" s="45" t="s">
        <v>31</v>
      </c>
      <c r="S628" s="3">
        <v>5000000</v>
      </c>
      <c r="T628" s="3">
        <f>+M628*S628</f>
        <v>15000000</v>
      </c>
      <c r="U628" s="3">
        <f>+T628</f>
        <v>15000000</v>
      </c>
      <c r="V628" s="45" t="s">
        <v>32</v>
      </c>
      <c r="W628" s="45" t="s">
        <v>33</v>
      </c>
      <c r="X628" s="45" t="s">
        <v>2054</v>
      </c>
      <c r="Y628" s="66">
        <v>3176644990</v>
      </c>
      <c r="Z628" s="45" t="s">
        <v>2055</v>
      </c>
      <c r="AA628" s="45"/>
      <c r="AB628" s="45" t="s">
        <v>94</v>
      </c>
      <c r="AC628" s="45" t="s">
        <v>253</v>
      </c>
      <c r="AD628" s="45" t="s">
        <v>2324</v>
      </c>
      <c r="AE628" s="45"/>
      <c r="AF628" s="45"/>
    </row>
    <row r="629" spans="1:32" s="125" customFormat="1" ht="69" x14ac:dyDescent="0.3">
      <c r="A629" s="45" t="s">
        <v>1995</v>
      </c>
      <c r="B629" s="45" t="s">
        <v>48</v>
      </c>
      <c r="C629" s="21">
        <v>628</v>
      </c>
      <c r="D629" s="45">
        <v>55121718</v>
      </c>
      <c r="E629" s="45"/>
      <c r="F629" s="45"/>
      <c r="G629" s="45" t="s">
        <v>2230</v>
      </c>
      <c r="H629" s="45" t="s">
        <v>2199</v>
      </c>
      <c r="I629" s="45" t="s">
        <v>2200</v>
      </c>
      <c r="J629" s="45" t="s">
        <v>82</v>
      </c>
      <c r="K629" s="45">
        <v>9</v>
      </c>
      <c r="L629" s="45" t="s">
        <v>28</v>
      </c>
      <c r="M629" s="45">
        <v>2.5</v>
      </c>
      <c r="N629" s="45" t="s">
        <v>2169</v>
      </c>
      <c r="O629" s="45" t="s">
        <v>702</v>
      </c>
      <c r="P629" s="45" t="s">
        <v>43</v>
      </c>
      <c r="Q629" s="45">
        <v>0</v>
      </c>
      <c r="R629" s="45" t="s">
        <v>57</v>
      </c>
      <c r="S629" s="45" t="s">
        <v>2201</v>
      </c>
      <c r="T629" s="49">
        <v>50000000</v>
      </c>
      <c r="U629" s="49">
        <f>+T629</f>
        <v>50000000</v>
      </c>
      <c r="V629" s="45" t="s">
        <v>32</v>
      </c>
      <c r="W629" s="45" t="s">
        <v>33</v>
      </c>
      <c r="X629" s="45" t="s">
        <v>331</v>
      </c>
      <c r="Y629" s="66">
        <v>3009133992</v>
      </c>
      <c r="Z629" s="54" t="s">
        <v>332</v>
      </c>
      <c r="AA629" s="45"/>
      <c r="AB629" s="45" t="s">
        <v>48</v>
      </c>
      <c r="AC629" s="45" t="s">
        <v>2202</v>
      </c>
      <c r="AD629" s="45" t="s">
        <v>2241</v>
      </c>
      <c r="AE629" s="45"/>
      <c r="AF629" s="45"/>
    </row>
    <row r="630" spans="1:32" s="112" customFormat="1" ht="55.2" x14ac:dyDescent="0.3">
      <c r="A630" s="45" t="s">
        <v>2156</v>
      </c>
      <c r="B630" s="45" t="s">
        <v>48</v>
      </c>
      <c r="C630" s="21">
        <v>629</v>
      </c>
      <c r="D630" s="45" t="s">
        <v>2235</v>
      </c>
      <c r="E630" s="45"/>
      <c r="F630" s="45"/>
      <c r="G630" s="45" t="s">
        <v>2231</v>
      </c>
      <c r="H630" s="45" t="s">
        <v>2199</v>
      </c>
      <c r="I630" s="45" t="s">
        <v>41</v>
      </c>
      <c r="J630" s="45" t="s">
        <v>82</v>
      </c>
      <c r="K630" s="45">
        <v>9</v>
      </c>
      <c r="L630" s="45" t="s">
        <v>28</v>
      </c>
      <c r="M630" s="45">
        <v>3</v>
      </c>
      <c r="N630" s="45" t="s">
        <v>2203</v>
      </c>
      <c r="O630" s="45" t="s">
        <v>706</v>
      </c>
      <c r="P630" s="45" t="s">
        <v>43</v>
      </c>
      <c r="Q630" s="45">
        <v>0</v>
      </c>
      <c r="R630" s="45" t="s">
        <v>57</v>
      </c>
      <c r="S630" s="45" t="s">
        <v>2201</v>
      </c>
      <c r="T630" s="49">
        <v>26000000</v>
      </c>
      <c r="U630" s="49">
        <v>26000000</v>
      </c>
      <c r="V630" s="45" t="s">
        <v>32</v>
      </c>
      <c r="W630" s="45" t="s">
        <v>33</v>
      </c>
      <c r="X630" s="45" t="s">
        <v>331</v>
      </c>
      <c r="Y630" s="45">
        <v>3009133992</v>
      </c>
      <c r="Z630" s="54" t="s">
        <v>332</v>
      </c>
      <c r="AA630" s="45"/>
      <c r="AB630" s="45" t="s">
        <v>48</v>
      </c>
      <c r="AC630" s="45" t="s">
        <v>2202</v>
      </c>
      <c r="AD630" s="45" t="s">
        <v>2241</v>
      </c>
      <c r="AE630" s="45"/>
      <c r="AF630" s="45"/>
    </row>
    <row r="631" spans="1:32" s="112" customFormat="1" ht="69" x14ac:dyDescent="0.3">
      <c r="A631" s="45" t="s">
        <v>2157</v>
      </c>
      <c r="B631" s="45" t="s">
        <v>48</v>
      </c>
      <c r="C631" s="21">
        <v>630</v>
      </c>
      <c r="D631" s="45">
        <v>80161504</v>
      </c>
      <c r="E631" s="45"/>
      <c r="F631" s="45"/>
      <c r="G631" s="45" t="s">
        <v>2232</v>
      </c>
      <c r="H631" s="45" t="s">
        <v>26</v>
      </c>
      <c r="I631" s="45" t="s">
        <v>41</v>
      </c>
      <c r="J631" s="45" t="s">
        <v>82</v>
      </c>
      <c r="K631" s="45">
        <v>10</v>
      </c>
      <c r="L631" s="45" t="s">
        <v>28</v>
      </c>
      <c r="M631" s="45">
        <v>3</v>
      </c>
      <c r="N631" s="45" t="s">
        <v>29</v>
      </c>
      <c r="O631" s="45" t="s">
        <v>702</v>
      </c>
      <c r="P631" s="45" t="s">
        <v>43</v>
      </c>
      <c r="Q631" s="45">
        <v>1</v>
      </c>
      <c r="R631" s="45" t="s">
        <v>57</v>
      </c>
      <c r="S631" s="49">
        <v>8000000</v>
      </c>
      <c r="T631" s="3">
        <f>+M631*S631</f>
        <v>24000000</v>
      </c>
      <c r="U631" s="3">
        <f>+T631</f>
        <v>24000000</v>
      </c>
      <c r="V631" s="45" t="s">
        <v>32</v>
      </c>
      <c r="W631" s="45" t="s">
        <v>33</v>
      </c>
      <c r="X631" s="45" t="s">
        <v>1831</v>
      </c>
      <c r="Y631" s="66">
        <v>3009133992</v>
      </c>
      <c r="Z631" s="51" t="s">
        <v>1832</v>
      </c>
      <c r="AA631" s="45"/>
      <c r="AB631" s="45" t="s">
        <v>48</v>
      </c>
      <c r="AC631" s="45" t="s">
        <v>2202</v>
      </c>
      <c r="AD631" s="45" t="s">
        <v>2324</v>
      </c>
      <c r="AE631" s="45"/>
      <c r="AF631" s="45"/>
    </row>
    <row r="632" spans="1:32" s="112" customFormat="1" ht="69" x14ac:dyDescent="0.3">
      <c r="A632" s="45" t="s">
        <v>2239</v>
      </c>
      <c r="B632" s="45" t="s">
        <v>48</v>
      </c>
      <c r="C632" s="21">
        <v>631</v>
      </c>
      <c r="D632" s="45">
        <v>80161504</v>
      </c>
      <c r="E632" s="45"/>
      <c r="F632" s="45"/>
      <c r="G632" s="45" t="s">
        <v>2233</v>
      </c>
      <c r="H632" s="45" t="s">
        <v>26</v>
      </c>
      <c r="I632" s="45" t="s">
        <v>41</v>
      </c>
      <c r="J632" s="45" t="s">
        <v>82</v>
      </c>
      <c r="K632" s="45">
        <v>10</v>
      </c>
      <c r="L632" s="45" t="s">
        <v>28</v>
      </c>
      <c r="M632" s="45">
        <v>3</v>
      </c>
      <c r="N632" s="45" t="s">
        <v>29</v>
      </c>
      <c r="O632" s="45" t="s">
        <v>702</v>
      </c>
      <c r="P632" s="45" t="s">
        <v>43</v>
      </c>
      <c r="Q632" s="45">
        <v>1</v>
      </c>
      <c r="R632" s="45" t="s">
        <v>57</v>
      </c>
      <c r="S632" s="49">
        <v>7000000</v>
      </c>
      <c r="T632" s="3">
        <f>+M632*S632</f>
        <v>21000000</v>
      </c>
      <c r="U632" s="3">
        <f>+T632</f>
        <v>21000000</v>
      </c>
      <c r="V632" s="45" t="s">
        <v>32</v>
      </c>
      <c r="W632" s="45" t="s">
        <v>33</v>
      </c>
      <c r="X632" s="45" t="s">
        <v>331</v>
      </c>
      <c r="Y632" s="45">
        <v>3009133992</v>
      </c>
      <c r="Z632" s="54" t="s">
        <v>332</v>
      </c>
      <c r="AA632" s="45"/>
      <c r="AB632" s="45" t="s">
        <v>48</v>
      </c>
      <c r="AC632" s="45" t="s">
        <v>2202</v>
      </c>
      <c r="AD632" s="45" t="s">
        <v>2324</v>
      </c>
      <c r="AE632" s="45"/>
      <c r="AF632" s="45"/>
    </row>
    <row r="633" spans="1:32" s="112" customFormat="1" ht="55.5" customHeight="1" x14ac:dyDescent="0.3">
      <c r="A633" s="65" t="s">
        <v>2240</v>
      </c>
      <c r="B633" s="45" t="s">
        <v>172</v>
      </c>
      <c r="C633" s="21">
        <v>632</v>
      </c>
      <c r="D633" s="45">
        <v>80161500</v>
      </c>
      <c r="E633" s="45"/>
      <c r="F633" s="45"/>
      <c r="G633" s="45" t="s">
        <v>2234</v>
      </c>
      <c r="H633" s="45" t="s">
        <v>26</v>
      </c>
      <c r="I633" s="50"/>
      <c r="J633" s="45" t="s">
        <v>82</v>
      </c>
      <c r="K633" s="45">
        <v>10</v>
      </c>
      <c r="L633" s="50" t="s">
        <v>28</v>
      </c>
      <c r="M633" s="45">
        <v>3</v>
      </c>
      <c r="N633" s="45" t="s">
        <v>29</v>
      </c>
      <c r="O633" s="45" t="s">
        <v>702</v>
      </c>
      <c r="P633" s="45" t="s">
        <v>30</v>
      </c>
      <c r="Q633" s="45">
        <v>1</v>
      </c>
      <c r="R633" s="45" t="s">
        <v>57</v>
      </c>
      <c r="S633" s="52">
        <v>12000000</v>
      </c>
      <c r="T633" s="3">
        <f>+M633*S633</f>
        <v>36000000</v>
      </c>
      <c r="U633" s="3">
        <f>+T633</f>
        <v>36000000</v>
      </c>
      <c r="V633" s="45" t="s">
        <v>32</v>
      </c>
      <c r="W633" s="45" t="s">
        <v>33</v>
      </c>
      <c r="X633" s="45" t="s">
        <v>572</v>
      </c>
      <c r="Y633" s="66">
        <v>3009133992</v>
      </c>
      <c r="Z633" s="51" t="s">
        <v>573</v>
      </c>
      <c r="AA633" s="45"/>
      <c r="AB633" s="45" t="s">
        <v>172</v>
      </c>
      <c r="AC633" s="45" t="s">
        <v>266</v>
      </c>
      <c r="AD633" s="45" t="s">
        <v>2324</v>
      </c>
      <c r="AE633" s="64"/>
      <c r="AF633" s="64"/>
    </row>
    <row r="634" spans="1:32" s="112" customFormat="1" ht="41.4" x14ac:dyDescent="0.3">
      <c r="A634" s="65" t="s">
        <v>2258</v>
      </c>
      <c r="B634" s="45" t="s">
        <v>106</v>
      </c>
      <c r="C634" s="21">
        <v>633</v>
      </c>
      <c r="D634" s="45">
        <v>80131502</v>
      </c>
      <c r="E634" s="45"/>
      <c r="F634" s="45"/>
      <c r="G634" s="45" t="s">
        <v>2254</v>
      </c>
      <c r="H634" s="45" t="s">
        <v>179</v>
      </c>
      <c r="I634" s="45"/>
      <c r="J634" s="45" t="s">
        <v>82</v>
      </c>
      <c r="K634" s="45">
        <v>10</v>
      </c>
      <c r="L634" s="45" t="s">
        <v>28</v>
      </c>
      <c r="M634" s="45">
        <v>3</v>
      </c>
      <c r="N634" s="45" t="s">
        <v>29</v>
      </c>
      <c r="O634" s="45" t="s">
        <v>702</v>
      </c>
      <c r="P634" s="45" t="s">
        <v>43</v>
      </c>
      <c r="Q634" s="45">
        <v>0</v>
      </c>
      <c r="R634" s="45" t="s">
        <v>31</v>
      </c>
      <c r="S634" s="22">
        <v>10000000</v>
      </c>
      <c r="T634" s="22">
        <v>30000000</v>
      </c>
      <c r="U634" s="22">
        <v>30000000</v>
      </c>
      <c r="V634" s="45" t="s">
        <v>32</v>
      </c>
      <c r="W634" s="45" t="s">
        <v>33</v>
      </c>
      <c r="X634" s="45" t="s">
        <v>456</v>
      </c>
      <c r="Y634" s="66">
        <v>3009133992</v>
      </c>
      <c r="Z634" s="54" t="s">
        <v>457</v>
      </c>
      <c r="AA634" s="45"/>
      <c r="AB634" s="45" t="s">
        <v>106</v>
      </c>
      <c r="AC634" s="45" t="s">
        <v>274</v>
      </c>
      <c r="AD634" s="45" t="s">
        <v>2325</v>
      </c>
      <c r="AE634" s="45"/>
      <c r="AF634" s="45"/>
    </row>
    <row r="635" spans="1:32" s="112" customFormat="1" ht="55.2" x14ac:dyDescent="0.3">
      <c r="A635" s="45" t="s">
        <v>2260</v>
      </c>
      <c r="B635" s="45" t="s">
        <v>96</v>
      </c>
      <c r="C635" s="21">
        <v>634</v>
      </c>
      <c r="D635" s="45" t="s">
        <v>2197</v>
      </c>
      <c r="E635" s="45"/>
      <c r="F635" s="45"/>
      <c r="G635" s="45" t="s">
        <v>2255</v>
      </c>
      <c r="H635" s="45" t="s">
        <v>2249</v>
      </c>
      <c r="I635" s="104"/>
      <c r="J635" s="45" t="s">
        <v>82</v>
      </c>
      <c r="K635" s="45">
        <v>10</v>
      </c>
      <c r="L635" s="45" t="s">
        <v>28</v>
      </c>
      <c r="M635" s="45">
        <v>2</v>
      </c>
      <c r="N635" s="45" t="s">
        <v>134</v>
      </c>
      <c r="O635" s="45" t="s">
        <v>706</v>
      </c>
      <c r="P635" s="45" t="s">
        <v>310</v>
      </c>
      <c r="Q635" s="45">
        <v>1</v>
      </c>
      <c r="R635" s="45" t="s">
        <v>57</v>
      </c>
      <c r="S635" s="48">
        <v>0</v>
      </c>
      <c r="T635" s="48">
        <v>1000000000</v>
      </c>
      <c r="U635" s="48">
        <f>+T635</f>
        <v>1000000000</v>
      </c>
      <c r="V635" s="45" t="s">
        <v>32</v>
      </c>
      <c r="W635" s="3" t="s">
        <v>33</v>
      </c>
      <c r="X635" s="45" t="s">
        <v>97</v>
      </c>
      <c r="Y635" s="66">
        <v>3009133992</v>
      </c>
      <c r="Z635" s="54" t="s">
        <v>2250</v>
      </c>
      <c r="AA635" s="45"/>
      <c r="AB635" s="45" t="s">
        <v>96</v>
      </c>
      <c r="AC635" s="45" t="s">
        <v>570</v>
      </c>
      <c r="AD635" s="45" t="s">
        <v>2290</v>
      </c>
      <c r="AE635" s="104"/>
      <c r="AF635" s="104"/>
    </row>
    <row r="636" spans="1:32" s="112" customFormat="1" ht="75" customHeight="1" x14ac:dyDescent="0.3">
      <c r="A636" s="65" t="s">
        <v>2259</v>
      </c>
      <c r="B636" s="45" t="s">
        <v>106</v>
      </c>
      <c r="C636" s="21">
        <v>635</v>
      </c>
      <c r="D636" s="45">
        <v>80111600</v>
      </c>
      <c r="E636" s="45"/>
      <c r="F636" s="75"/>
      <c r="G636" s="45" t="s">
        <v>2256</v>
      </c>
      <c r="H636" s="45" t="s">
        <v>737</v>
      </c>
      <c r="I636" s="45" t="s">
        <v>2257</v>
      </c>
      <c r="J636" s="45" t="s">
        <v>39</v>
      </c>
      <c r="K636" s="45">
        <v>9</v>
      </c>
      <c r="L636" s="45" t="s">
        <v>28</v>
      </c>
      <c r="M636" s="45">
        <v>3.5</v>
      </c>
      <c r="N636" s="45" t="s">
        <v>29</v>
      </c>
      <c r="O636" s="45" t="s">
        <v>702</v>
      </c>
      <c r="P636" s="45" t="s">
        <v>43</v>
      </c>
      <c r="Q636" s="45">
        <v>0</v>
      </c>
      <c r="R636" s="45" t="s">
        <v>57</v>
      </c>
      <c r="S636" s="3">
        <v>7000000</v>
      </c>
      <c r="T636" s="3">
        <v>29750000</v>
      </c>
      <c r="U636" s="3">
        <f>+T636</f>
        <v>29750000</v>
      </c>
      <c r="V636" s="45" t="s">
        <v>32</v>
      </c>
      <c r="W636" s="45" t="s">
        <v>33</v>
      </c>
      <c r="X636" s="45" t="s">
        <v>234</v>
      </c>
      <c r="Y636" s="66">
        <v>3009133992</v>
      </c>
      <c r="Z636" s="54" t="s">
        <v>249</v>
      </c>
      <c r="AA636" s="45"/>
      <c r="AB636" s="45" t="s">
        <v>106</v>
      </c>
      <c r="AC636" s="45" t="s">
        <v>569</v>
      </c>
      <c r="AD636" s="45" t="s">
        <v>2244</v>
      </c>
      <c r="AE636" s="45"/>
      <c r="AF636" s="45"/>
    </row>
    <row r="637" spans="1:32" s="112" customFormat="1" ht="143.25" customHeight="1" x14ac:dyDescent="0.3">
      <c r="A637" s="103"/>
      <c r="B637" s="45" t="s">
        <v>106</v>
      </c>
      <c r="C637" s="33">
        <v>636</v>
      </c>
      <c r="D637" s="45" t="s">
        <v>2326</v>
      </c>
      <c r="E637" s="45"/>
      <c r="F637" s="75"/>
      <c r="G637" s="75" t="s">
        <v>2327</v>
      </c>
      <c r="H637" s="75" t="s">
        <v>201</v>
      </c>
      <c r="I637" s="75" t="s">
        <v>41</v>
      </c>
      <c r="J637" s="75" t="s">
        <v>82</v>
      </c>
      <c r="K637" s="75">
        <v>10</v>
      </c>
      <c r="L637" s="75" t="s">
        <v>62</v>
      </c>
      <c r="M637" s="75">
        <v>2</v>
      </c>
      <c r="N637" s="75" t="s">
        <v>241</v>
      </c>
      <c r="O637" s="45" t="s">
        <v>704</v>
      </c>
      <c r="P637" s="75" t="s">
        <v>43</v>
      </c>
      <c r="Q637" s="45">
        <v>0</v>
      </c>
      <c r="R637" s="75" t="s">
        <v>57</v>
      </c>
      <c r="S637" s="80">
        <v>30000000</v>
      </c>
      <c r="T637" s="80">
        <v>30000000</v>
      </c>
      <c r="U637" s="80">
        <f>+T637</f>
        <v>30000000</v>
      </c>
      <c r="V637" s="45" t="s">
        <v>32</v>
      </c>
      <c r="W637" s="45" t="s">
        <v>33</v>
      </c>
      <c r="X637" s="75" t="s">
        <v>254</v>
      </c>
      <c r="Y637" s="66">
        <v>3009133992</v>
      </c>
      <c r="Z637" s="54" t="s">
        <v>563</v>
      </c>
      <c r="AA637" s="75"/>
      <c r="AB637" s="45" t="s">
        <v>106</v>
      </c>
      <c r="AC637" s="75" t="s">
        <v>693</v>
      </c>
      <c r="AD637" s="75" t="s">
        <v>2267</v>
      </c>
      <c r="AE637" s="104"/>
      <c r="AF637" s="104"/>
    </row>
    <row r="638" spans="1:32" s="112" customFormat="1" ht="143.25" customHeight="1" x14ac:dyDescent="0.3">
      <c r="A638" s="45"/>
      <c r="B638" s="45" t="s">
        <v>63</v>
      </c>
      <c r="C638" s="33">
        <v>637</v>
      </c>
      <c r="D638" s="45" t="s">
        <v>1099</v>
      </c>
      <c r="E638" s="45"/>
      <c r="F638" s="75"/>
      <c r="G638" s="45" t="s">
        <v>2328</v>
      </c>
      <c r="H638" s="45" t="s">
        <v>26</v>
      </c>
      <c r="I638" s="45" t="s">
        <v>2263</v>
      </c>
      <c r="J638" s="45" t="s">
        <v>82</v>
      </c>
      <c r="K638" s="45">
        <v>10</v>
      </c>
      <c r="L638" s="45" t="s">
        <v>28</v>
      </c>
      <c r="M638" s="45">
        <v>2.5</v>
      </c>
      <c r="N638" s="45" t="s">
        <v>29</v>
      </c>
      <c r="O638" s="45" t="s">
        <v>702</v>
      </c>
      <c r="P638" s="45" t="s">
        <v>43</v>
      </c>
      <c r="Q638" s="45">
        <v>0</v>
      </c>
      <c r="R638" s="45" t="s">
        <v>57</v>
      </c>
      <c r="S638" s="22">
        <v>5500000</v>
      </c>
      <c r="T638" s="22">
        <f>+M638*S638</f>
        <v>13750000</v>
      </c>
      <c r="U638" s="22">
        <f>S638*M638</f>
        <v>13750000</v>
      </c>
      <c r="V638" s="45" t="s">
        <v>32</v>
      </c>
      <c r="W638" s="45" t="s">
        <v>33</v>
      </c>
      <c r="X638" s="45" t="s">
        <v>2264</v>
      </c>
      <c r="Y638" s="66">
        <v>3208543109</v>
      </c>
      <c r="Z638" s="54" t="s">
        <v>2265</v>
      </c>
      <c r="AA638" s="45"/>
      <c r="AB638" s="45" t="s">
        <v>63</v>
      </c>
      <c r="AC638" s="45" t="s">
        <v>571</v>
      </c>
      <c r="AD638" s="75" t="s">
        <v>2267</v>
      </c>
      <c r="AE638" s="45"/>
      <c r="AF638" s="45"/>
    </row>
    <row r="639" spans="1:32" s="112" customFormat="1" ht="69" x14ac:dyDescent="0.3">
      <c r="A639" s="45"/>
      <c r="B639" s="45" t="s">
        <v>63</v>
      </c>
      <c r="C639" s="33">
        <v>638</v>
      </c>
      <c r="D639" s="45" t="s">
        <v>1099</v>
      </c>
      <c r="E639" s="45"/>
      <c r="F639" s="75"/>
      <c r="G639" s="45" t="s">
        <v>2329</v>
      </c>
      <c r="H639" s="45" t="s">
        <v>26</v>
      </c>
      <c r="I639" s="45" t="s">
        <v>41</v>
      </c>
      <c r="J639" s="45" t="s">
        <v>82</v>
      </c>
      <c r="K639" s="45">
        <v>10</v>
      </c>
      <c r="L639" s="45" t="s">
        <v>28</v>
      </c>
      <c r="M639" s="45">
        <v>2.4</v>
      </c>
      <c r="N639" s="45" t="s">
        <v>29</v>
      </c>
      <c r="O639" s="45" t="s">
        <v>702</v>
      </c>
      <c r="P639" s="45" t="s">
        <v>30</v>
      </c>
      <c r="Q639" s="45">
        <v>0</v>
      </c>
      <c r="R639" s="45" t="s">
        <v>57</v>
      </c>
      <c r="S639" s="22">
        <v>4000000</v>
      </c>
      <c r="T639" s="22">
        <f>+M639*S639</f>
        <v>9600000</v>
      </c>
      <c r="U639" s="22">
        <f>S639*M639</f>
        <v>9600000</v>
      </c>
      <c r="V639" s="45" t="s">
        <v>32</v>
      </c>
      <c r="W639" s="45" t="s">
        <v>33</v>
      </c>
      <c r="X639" s="45" t="s">
        <v>2264</v>
      </c>
      <c r="Y639" s="66">
        <v>3208543109</v>
      </c>
      <c r="Z639" s="54" t="s">
        <v>2265</v>
      </c>
      <c r="AA639" s="45"/>
      <c r="AB639" s="45" t="s">
        <v>63</v>
      </c>
      <c r="AC639" s="45" t="s">
        <v>2266</v>
      </c>
      <c r="AD639" s="75" t="s">
        <v>2267</v>
      </c>
      <c r="AE639" s="45"/>
      <c r="AF639" s="45"/>
    </row>
    <row r="640" spans="1:32" s="112" customFormat="1" ht="41.4" x14ac:dyDescent="0.3">
      <c r="A640" s="65"/>
      <c r="B640" s="45" t="s">
        <v>172</v>
      </c>
      <c r="C640" s="33">
        <v>639</v>
      </c>
      <c r="D640" s="45">
        <v>80161500</v>
      </c>
      <c r="E640" s="45"/>
      <c r="F640" s="75"/>
      <c r="G640" s="45" t="s">
        <v>2344</v>
      </c>
      <c r="H640" s="45" t="s">
        <v>26</v>
      </c>
      <c r="I640" s="45" t="s">
        <v>2276</v>
      </c>
      <c r="J640" s="45" t="s">
        <v>82</v>
      </c>
      <c r="K640" s="45">
        <v>10</v>
      </c>
      <c r="L640" s="45" t="s">
        <v>28</v>
      </c>
      <c r="M640" s="45">
        <v>2.5</v>
      </c>
      <c r="N640" s="45" t="s">
        <v>29</v>
      </c>
      <c r="O640" s="45" t="s">
        <v>702</v>
      </c>
      <c r="P640" s="45" t="s">
        <v>43</v>
      </c>
      <c r="Q640" s="45">
        <v>0</v>
      </c>
      <c r="R640" s="75" t="s">
        <v>57</v>
      </c>
      <c r="S640" s="105">
        <v>12000000</v>
      </c>
      <c r="T640" s="81">
        <f>+S640*M640</f>
        <v>30000000</v>
      </c>
      <c r="U640" s="52">
        <f>+T640</f>
        <v>30000000</v>
      </c>
      <c r="V640" s="45" t="s">
        <v>32</v>
      </c>
      <c r="W640" s="45" t="s">
        <v>33</v>
      </c>
      <c r="X640" s="45" t="s">
        <v>572</v>
      </c>
      <c r="Y640" s="66">
        <v>3009133992</v>
      </c>
      <c r="Z640" s="51" t="s">
        <v>573</v>
      </c>
      <c r="AA640" s="45"/>
      <c r="AB640" s="45" t="s">
        <v>172</v>
      </c>
      <c r="AC640" s="45" t="s">
        <v>266</v>
      </c>
      <c r="AD640" s="45" t="s">
        <v>2297</v>
      </c>
      <c r="AE640" s="45"/>
      <c r="AF640" s="45"/>
    </row>
    <row r="641" spans="1:32" s="113" customFormat="1" ht="41.4" x14ac:dyDescent="0.3">
      <c r="A641" s="65"/>
      <c r="B641" s="45" t="s">
        <v>172</v>
      </c>
      <c r="C641" s="33">
        <v>640</v>
      </c>
      <c r="D641" s="45">
        <v>80161500</v>
      </c>
      <c r="E641" s="45"/>
      <c r="F641" s="75"/>
      <c r="G641" s="45" t="s">
        <v>2330</v>
      </c>
      <c r="H641" s="45" t="s">
        <v>26</v>
      </c>
      <c r="I641" s="45" t="s">
        <v>2277</v>
      </c>
      <c r="J641" s="45" t="s">
        <v>82</v>
      </c>
      <c r="K641" s="45">
        <v>10</v>
      </c>
      <c r="L641" s="45" t="s">
        <v>28</v>
      </c>
      <c r="M641" s="45">
        <v>2.5</v>
      </c>
      <c r="N641" s="45" t="s">
        <v>29</v>
      </c>
      <c r="O641" s="45" t="s">
        <v>702</v>
      </c>
      <c r="P641" s="45" t="s">
        <v>43</v>
      </c>
      <c r="Q641" s="45">
        <v>0</v>
      </c>
      <c r="R641" s="75" t="s">
        <v>57</v>
      </c>
      <c r="S641" s="105">
        <v>12000000</v>
      </c>
      <c r="T641" s="81">
        <f>+S641*M641</f>
        <v>30000000</v>
      </c>
      <c r="U641" s="52">
        <f>+T641</f>
        <v>30000000</v>
      </c>
      <c r="V641" s="45" t="s">
        <v>32</v>
      </c>
      <c r="W641" s="45" t="s">
        <v>33</v>
      </c>
      <c r="X641" s="45" t="s">
        <v>572</v>
      </c>
      <c r="Y641" s="66">
        <v>3009133992</v>
      </c>
      <c r="Z641" s="51" t="s">
        <v>573</v>
      </c>
      <c r="AA641" s="45"/>
      <c r="AB641" s="45" t="s">
        <v>172</v>
      </c>
      <c r="AC641" s="45" t="s">
        <v>266</v>
      </c>
      <c r="AD641" s="45" t="s">
        <v>2297</v>
      </c>
      <c r="AE641" s="45"/>
      <c r="AF641" s="45"/>
    </row>
    <row r="642" spans="1:32" s="112" customFormat="1" ht="55.2" x14ac:dyDescent="0.3">
      <c r="A642" s="65"/>
      <c r="B642" s="45" t="s">
        <v>172</v>
      </c>
      <c r="C642" s="33">
        <v>641</v>
      </c>
      <c r="D642" s="45">
        <v>80161500</v>
      </c>
      <c r="E642" s="45"/>
      <c r="F642" s="75"/>
      <c r="G642" s="45" t="s">
        <v>2331</v>
      </c>
      <c r="H642" s="45" t="s">
        <v>26</v>
      </c>
      <c r="I642" s="45" t="s">
        <v>2278</v>
      </c>
      <c r="J642" s="45" t="s">
        <v>82</v>
      </c>
      <c r="K642" s="45">
        <v>10</v>
      </c>
      <c r="L642" s="45" t="s">
        <v>28</v>
      </c>
      <c r="M642" s="45">
        <v>2.5</v>
      </c>
      <c r="N642" s="45" t="s">
        <v>29</v>
      </c>
      <c r="O642" s="45" t="s">
        <v>702</v>
      </c>
      <c r="P642" s="45" t="s">
        <v>43</v>
      </c>
      <c r="Q642" s="45">
        <v>0</v>
      </c>
      <c r="R642" s="75" t="s">
        <v>57</v>
      </c>
      <c r="S642" s="105">
        <v>12000000</v>
      </c>
      <c r="T642" s="81">
        <f>+S642*M642</f>
        <v>30000000</v>
      </c>
      <c r="U642" s="52">
        <f>+T642</f>
        <v>30000000</v>
      </c>
      <c r="V642" s="45" t="s">
        <v>32</v>
      </c>
      <c r="W642" s="45" t="s">
        <v>33</v>
      </c>
      <c r="X642" s="45" t="s">
        <v>572</v>
      </c>
      <c r="Y642" s="66">
        <v>3009133992</v>
      </c>
      <c r="Z642" s="51" t="s">
        <v>573</v>
      </c>
      <c r="AA642" s="45"/>
      <c r="AB642" s="45" t="s">
        <v>172</v>
      </c>
      <c r="AC642" s="45" t="s">
        <v>266</v>
      </c>
      <c r="AD642" s="45" t="s">
        <v>2297</v>
      </c>
      <c r="AE642" s="45"/>
      <c r="AF642" s="45"/>
    </row>
    <row r="643" spans="1:32" s="113" customFormat="1" ht="41.4" x14ac:dyDescent="0.3">
      <c r="A643" s="65"/>
      <c r="B643" s="45" t="s">
        <v>172</v>
      </c>
      <c r="C643" s="33">
        <v>642</v>
      </c>
      <c r="D643" s="45">
        <v>80161500</v>
      </c>
      <c r="E643" s="45"/>
      <c r="F643" s="75"/>
      <c r="G643" s="45" t="s">
        <v>2332</v>
      </c>
      <c r="H643" s="45" t="s">
        <v>26</v>
      </c>
      <c r="I643" s="45" t="s">
        <v>2279</v>
      </c>
      <c r="J643" s="45" t="s">
        <v>82</v>
      </c>
      <c r="K643" s="45">
        <v>10</v>
      </c>
      <c r="L643" s="45" t="s">
        <v>28</v>
      </c>
      <c r="M643" s="45">
        <v>2.5</v>
      </c>
      <c r="N643" s="45" t="s">
        <v>29</v>
      </c>
      <c r="O643" s="45" t="s">
        <v>702</v>
      </c>
      <c r="P643" s="45" t="s">
        <v>43</v>
      </c>
      <c r="Q643" s="45">
        <v>0</v>
      </c>
      <c r="R643" s="75" t="s">
        <v>57</v>
      </c>
      <c r="S643" s="105">
        <v>12000000</v>
      </c>
      <c r="T643" s="81">
        <f>+S643*M643</f>
        <v>30000000</v>
      </c>
      <c r="U643" s="52">
        <f>+T643</f>
        <v>30000000</v>
      </c>
      <c r="V643" s="45" t="s">
        <v>32</v>
      </c>
      <c r="W643" s="45" t="s">
        <v>33</v>
      </c>
      <c r="X643" s="45" t="s">
        <v>572</v>
      </c>
      <c r="Y643" s="66">
        <v>3009133992</v>
      </c>
      <c r="Z643" s="51" t="s">
        <v>573</v>
      </c>
      <c r="AA643" s="45"/>
      <c r="AB643" s="45" t="s">
        <v>172</v>
      </c>
      <c r="AC643" s="45" t="s">
        <v>266</v>
      </c>
      <c r="AD643" s="45" t="s">
        <v>2297</v>
      </c>
      <c r="AE643" s="45"/>
      <c r="AF643" s="45"/>
    </row>
    <row r="644" spans="1:32" s="112" customFormat="1" ht="55.2" x14ac:dyDescent="0.3">
      <c r="A644" s="65"/>
      <c r="B644" s="45" t="s">
        <v>172</v>
      </c>
      <c r="C644" s="33">
        <v>643</v>
      </c>
      <c r="D644" s="45">
        <v>80161500</v>
      </c>
      <c r="E644" s="45"/>
      <c r="F644" s="75"/>
      <c r="G644" s="45" t="s">
        <v>2333</v>
      </c>
      <c r="H644" s="45" t="s">
        <v>26</v>
      </c>
      <c r="I644" s="45" t="s">
        <v>2280</v>
      </c>
      <c r="J644" s="45" t="s">
        <v>82</v>
      </c>
      <c r="K644" s="45">
        <v>10</v>
      </c>
      <c r="L644" s="45" t="s">
        <v>28</v>
      </c>
      <c r="M644" s="45">
        <v>2.5</v>
      </c>
      <c r="N644" s="45" t="s">
        <v>29</v>
      </c>
      <c r="O644" s="45" t="s">
        <v>702</v>
      </c>
      <c r="P644" s="45" t="s">
        <v>43</v>
      </c>
      <c r="Q644" s="45">
        <v>0</v>
      </c>
      <c r="R644" s="75" t="s">
        <v>57</v>
      </c>
      <c r="S644" s="105">
        <v>12000000</v>
      </c>
      <c r="T644" s="81">
        <f>+S644*M644</f>
        <v>30000000</v>
      </c>
      <c r="U644" s="52">
        <f>+T644</f>
        <v>30000000</v>
      </c>
      <c r="V644" s="45" t="s">
        <v>32</v>
      </c>
      <c r="W644" s="45" t="s">
        <v>33</v>
      </c>
      <c r="X644" s="45" t="s">
        <v>572</v>
      </c>
      <c r="Y644" s="66">
        <v>3009133992</v>
      </c>
      <c r="Z644" s="51" t="s">
        <v>573</v>
      </c>
      <c r="AA644" s="45"/>
      <c r="AB644" s="45" t="s">
        <v>172</v>
      </c>
      <c r="AC644" s="45" t="s">
        <v>266</v>
      </c>
      <c r="AD644" s="45" t="s">
        <v>2297</v>
      </c>
      <c r="AE644" s="45"/>
      <c r="AF644" s="45"/>
    </row>
    <row r="645" spans="1:32" s="113" customFormat="1" ht="82.8" x14ac:dyDescent="0.3">
      <c r="A645" s="65"/>
      <c r="B645" s="45" t="s">
        <v>172</v>
      </c>
      <c r="C645" s="33">
        <v>644</v>
      </c>
      <c r="D645" s="45">
        <v>80161500</v>
      </c>
      <c r="E645" s="45"/>
      <c r="F645" s="75"/>
      <c r="G645" s="45" t="s">
        <v>2334</v>
      </c>
      <c r="H645" s="45" t="s">
        <v>26</v>
      </c>
      <c r="I645" s="45" t="s">
        <v>2281</v>
      </c>
      <c r="J645" s="45" t="s">
        <v>82</v>
      </c>
      <c r="K645" s="45">
        <v>10</v>
      </c>
      <c r="L645" s="45" t="s">
        <v>28</v>
      </c>
      <c r="M645" s="45">
        <v>2.5</v>
      </c>
      <c r="N645" s="45" t="s">
        <v>29</v>
      </c>
      <c r="O645" s="45" t="s">
        <v>702</v>
      </c>
      <c r="P645" s="45" t="s">
        <v>43</v>
      </c>
      <c r="Q645" s="45">
        <v>0</v>
      </c>
      <c r="R645" s="75" t="s">
        <v>31</v>
      </c>
      <c r="S645" s="105">
        <v>12000000</v>
      </c>
      <c r="T645" s="81">
        <f>+S645*M645</f>
        <v>30000000</v>
      </c>
      <c r="U645" s="52">
        <f>+T645</f>
        <v>30000000</v>
      </c>
      <c r="V645" s="45" t="s">
        <v>32</v>
      </c>
      <c r="W645" s="45" t="s">
        <v>33</v>
      </c>
      <c r="X645" s="45" t="s">
        <v>572</v>
      </c>
      <c r="Y645" s="66">
        <v>3009133992</v>
      </c>
      <c r="Z645" s="51" t="s">
        <v>573</v>
      </c>
      <c r="AA645" s="45"/>
      <c r="AB645" s="45" t="s">
        <v>172</v>
      </c>
      <c r="AC645" s="45" t="s">
        <v>270</v>
      </c>
      <c r="AD645" s="45" t="s">
        <v>2297</v>
      </c>
      <c r="AE645" s="45"/>
      <c r="AF645" s="45"/>
    </row>
    <row r="646" spans="1:32" s="114" customFormat="1" ht="55.2" x14ac:dyDescent="0.3">
      <c r="A646" s="45"/>
      <c r="B646" s="45" t="s">
        <v>96</v>
      </c>
      <c r="C646" s="33">
        <v>645</v>
      </c>
      <c r="D646" s="45" t="s">
        <v>614</v>
      </c>
      <c r="E646" s="45"/>
      <c r="F646" s="75"/>
      <c r="G646" s="45" t="s">
        <v>2335</v>
      </c>
      <c r="H646" s="45" t="s">
        <v>26</v>
      </c>
      <c r="I646" s="45" t="s">
        <v>2291</v>
      </c>
      <c r="J646" s="45" t="s">
        <v>82</v>
      </c>
      <c r="K646" s="45">
        <v>10</v>
      </c>
      <c r="L646" s="45" t="s">
        <v>28</v>
      </c>
      <c r="M646" s="45">
        <v>2.5</v>
      </c>
      <c r="N646" s="45" t="s">
        <v>29</v>
      </c>
      <c r="O646" s="45" t="s">
        <v>702</v>
      </c>
      <c r="P646" s="45" t="s">
        <v>43</v>
      </c>
      <c r="Q646" s="45">
        <v>0</v>
      </c>
      <c r="R646" s="45" t="s">
        <v>57</v>
      </c>
      <c r="S646" s="45">
        <v>7000000</v>
      </c>
      <c r="T646" s="48">
        <f>S646*M646</f>
        <v>17500000</v>
      </c>
      <c r="U646" s="48">
        <f>T646</f>
        <v>17500000</v>
      </c>
      <c r="V646" s="45" t="s">
        <v>32</v>
      </c>
      <c r="W646" s="3" t="s">
        <v>33</v>
      </c>
      <c r="X646" s="45" t="s">
        <v>114</v>
      </c>
      <c r="Y646" s="66">
        <v>3009133992</v>
      </c>
      <c r="Z646" s="54" t="s">
        <v>115</v>
      </c>
      <c r="AA646" s="45"/>
      <c r="AB646" s="45" t="s">
        <v>96</v>
      </c>
      <c r="AC646" s="45" t="s">
        <v>570</v>
      </c>
      <c r="AD646" s="45" t="s">
        <v>2292</v>
      </c>
      <c r="AE646" s="104"/>
      <c r="AF646" s="104"/>
    </row>
    <row r="647" spans="1:32" s="112" customFormat="1" ht="55.2" x14ac:dyDescent="0.3">
      <c r="A647" s="45"/>
      <c r="B647" s="45" t="s">
        <v>106</v>
      </c>
      <c r="C647" s="33">
        <v>646</v>
      </c>
      <c r="D647" s="45" t="s">
        <v>1224</v>
      </c>
      <c r="E647" s="45"/>
      <c r="F647" s="75"/>
      <c r="G647" s="45" t="s">
        <v>2336</v>
      </c>
      <c r="H647" s="45" t="s">
        <v>202</v>
      </c>
      <c r="I647" s="45"/>
      <c r="J647" s="45" t="s">
        <v>82</v>
      </c>
      <c r="K647" s="45">
        <v>10</v>
      </c>
      <c r="L647" s="45" t="s">
        <v>28</v>
      </c>
      <c r="M647" s="45">
        <v>1</v>
      </c>
      <c r="N647" s="45" t="s">
        <v>284</v>
      </c>
      <c r="O647" s="45" t="s">
        <v>704</v>
      </c>
      <c r="P647" s="45" t="s">
        <v>43</v>
      </c>
      <c r="Q647" s="45">
        <v>0</v>
      </c>
      <c r="R647" s="45" t="s">
        <v>57</v>
      </c>
      <c r="S647" s="22">
        <v>0</v>
      </c>
      <c r="T647" s="22">
        <v>36253430</v>
      </c>
      <c r="U647" s="22">
        <v>36253430</v>
      </c>
      <c r="V647" s="45" t="s">
        <v>32</v>
      </c>
      <c r="W647" s="45" t="s">
        <v>33</v>
      </c>
      <c r="X647" s="45" t="s">
        <v>767</v>
      </c>
      <c r="Y647" s="66">
        <v>3009133992</v>
      </c>
      <c r="Z647" s="51" t="s">
        <v>768</v>
      </c>
      <c r="AA647" s="45"/>
      <c r="AB647" s="45" t="s">
        <v>106</v>
      </c>
      <c r="AC647" s="45" t="s">
        <v>569</v>
      </c>
      <c r="AD647" s="45" t="s">
        <v>2267</v>
      </c>
      <c r="AE647" s="45"/>
      <c r="AF647" s="45"/>
    </row>
    <row r="648" spans="1:32" s="114" customFormat="1" ht="41.4" x14ac:dyDescent="0.3">
      <c r="A648" s="45"/>
      <c r="B648" s="45" t="s">
        <v>35</v>
      </c>
      <c r="C648" s="33">
        <v>647</v>
      </c>
      <c r="D648" s="45">
        <v>80111607</v>
      </c>
      <c r="E648" s="45"/>
      <c r="F648" s="75"/>
      <c r="G648" s="45" t="s">
        <v>2337</v>
      </c>
      <c r="H648" s="45" t="s">
        <v>26</v>
      </c>
      <c r="I648" s="45" t="s">
        <v>2293</v>
      </c>
      <c r="J648" s="45" t="s">
        <v>82</v>
      </c>
      <c r="K648" s="45">
        <v>8</v>
      </c>
      <c r="L648" s="45" t="s">
        <v>28</v>
      </c>
      <c r="M648" s="45">
        <v>3</v>
      </c>
      <c r="N648" s="45" t="s">
        <v>29</v>
      </c>
      <c r="O648" s="45" t="s">
        <v>702</v>
      </c>
      <c r="P648" s="45" t="s">
        <v>43</v>
      </c>
      <c r="Q648" s="45">
        <v>0</v>
      </c>
      <c r="R648" s="45" t="s">
        <v>31</v>
      </c>
      <c r="S648" s="22">
        <v>5500000</v>
      </c>
      <c r="T648" s="3">
        <f>+M648*S648</f>
        <v>16500000</v>
      </c>
      <c r="U648" s="74">
        <f>+T648</f>
        <v>16500000</v>
      </c>
      <c r="V648" s="45" t="s">
        <v>32</v>
      </c>
      <c r="W648" s="45" t="s">
        <v>33</v>
      </c>
      <c r="X648" s="3" t="s">
        <v>2037</v>
      </c>
      <c r="Y648" s="66">
        <v>3009133992</v>
      </c>
      <c r="Z648" s="54" t="s">
        <v>2038</v>
      </c>
      <c r="AA648" s="45"/>
      <c r="AB648" s="45" t="s">
        <v>671</v>
      </c>
      <c r="AC648" s="45" t="s">
        <v>2039</v>
      </c>
      <c r="AD648" s="45" t="s">
        <v>2292</v>
      </c>
      <c r="AE648" s="45"/>
      <c r="AF648" s="45"/>
    </row>
    <row r="649" spans="1:32" s="122" customFormat="1" ht="96.75" customHeight="1" x14ac:dyDescent="0.3">
      <c r="A649" s="45"/>
      <c r="B649" s="45" t="s">
        <v>2294</v>
      </c>
      <c r="C649" s="33">
        <v>648</v>
      </c>
      <c r="D649" s="45">
        <v>80111600</v>
      </c>
      <c r="E649" s="45"/>
      <c r="F649" s="75"/>
      <c r="G649" s="45" t="s">
        <v>2338</v>
      </c>
      <c r="H649" s="45" t="s">
        <v>26</v>
      </c>
      <c r="I649" s="45" t="s">
        <v>41</v>
      </c>
      <c r="J649" s="45" t="s">
        <v>82</v>
      </c>
      <c r="K649" s="45">
        <v>10</v>
      </c>
      <c r="L649" s="45" t="s">
        <v>28</v>
      </c>
      <c r="M649" s="71">
        <v>2.5</v>
      </c>
      <c r="N649" s="45" t="s">
        <v>29</v>
      </c>
      <c r="O649" s="45" t="s">
        <v>702</v>
      </c>
      <c r="P649" s="45" t="s">
        <v>43</v>
      </c>
      <c r="Q649" s="45">
        <v>0</v>
      </c>
      <c r="R649" s="45" t="s">
        <v>31</v>
      </c>
      <c r="S649" s="22">
        <v>12000000</v>
      </c>
      <c r="T649" s="22">
        <f>+S649*M649</f>
        <v>30000000</v>
      </c>
      <c r="U649" s="22">
        <f>+T649</f>
        <v>30000000</v>
      </c>
      <c r="V649" s="45" t="s">
        <v>32</v>
      </c>
      <c r="W649" s="45" t="s">
        <v>33</v>
      </c>
      <c r="X649" s="45" t="s">
        <v>2295</v>
      </c>
      <c r="Y649" s="66">
        <v>3163026369</v>
      </c>
      <c r="Z649" s="54" t="s">
        <v>2296</v>
      </c>
      <c r="AA649" s="45"/>
      <c r="AB649" s="45" t="s">
        <v>106</v>
      </c>
      <c r="AC649" s="45" t="s">
        <v>270</v>
      </c>
      <c r="AD649" s="45" t="s">
        <v>2292</v>
      </c>
      <c r="AE649" s="45"/>
      <c r="AF649" s="45"/>
    </row>
    <row r="650" spans="1:32" s="114" customFormat="1" ht="120.75" customHeight="1" x14ac:dyDescent="0.3">
      <c r="A650" s="65"/>
      <c r="B650" s="45" t="s">
        <v>172</v>
      </c>
      <c r="C650" s="33">
        <v>649</v>
      </c>
      <c r="D650" s="45">
        <v>80161500</v>
      </c>
      <c r="E650" s="45"/>
      <c r="F650" s="75"/>
      <c r="G650" s="45" t="s">
        <v>2339</v>
      </c>
      <c r="H650" s="45" t="s">
        <v>26</v>
      </c>
      <c r="I650" s="45" t="s">
        <v>2298</v>
      </c>
      <c r="J650" s="45" t="s">
        <v>82</v>
      </c>
      <c r="K650" s="45">
        <v>10</v>
      </c>
      <c r="L650" s="45" t="s">
        <v>28</v>
      </c>
      <c r="M650" s="45">
        <v>2.5</v>
      </c>
      <c r="N650" s="45" t="s">
        <v>29</v>
      </c>
      <c r="O650" s="45" t="s">
        <v>702</v>
      </c>
      <c r="P650" s="45" t="s">
        <v>43</v>
      </c>
      <c r="Q650" s="45">
        <v>0</v>
      </c>
      <c r="R650" s="75" t="s">
        <v>57</v>
      </c>
      <c r="S650" s="105">
        <v>12000000</v>
      </c>
      <c r="T650" s="22">
        <f>+S650*M650</f>
        <v>30000000</v>
      </c>
      <c r="U650" s="81">
        <v>30000000</v>
      </c>
      <c r="V650" s="45" t="s">
        <v>32</v>
      </c>
      <c r="W650" s="45" t="s">
        <v>33</v>
      </c>
      <c r="X650" s="45" t="s">
        <v>572</v>
      </c>
      <c r="Y650" s="66">
        <v>3009133992</v>
      </c>
      <c r="Z650" s="51" t="s">
        <v>573</v>
      </c>
      <c r="AA650" s="45"/>
      <c r="AB650" s="45" t="s">
        <v>172</v>
      </c>
      <c r="AC650" s="45" t="s">
        <v>266</v>
      </c>
      <c r="AD650" s="45" t="s">
        <v>2292</v>
      </c>
      <c r="AE650" s="45"/>
      <c r="AF650" s="45"/>
    </row>
    <row r="651" spans="1:32" s="110" customFormat="1" ht="41.4" x14ac:dyDescent="0.3">
      <c r="A651" s="65"/>
      <c r="B651" s="45" t="s">
        <v>172</v>
      </c>
      <c r="C651" s="33">
        <v>650</v>
      </c>
      <c r="D651" s="45">
        <v>80161500</v>
      </c>
      <c r="E651" s="45"/>
      <c r="F651" s="75"/>
      <c r="G651" s="45" t="s">
        <v>2340</v>
      </c>
      <c r="H651" s="45" t="s">
        <v>26</v>
      </c>
      <c r="I651" s="45" t="s">
        <v>2299</v>
      </c>
      <c r="J651" s="45" t="s">
        <v>82</v>
      </c>
      <c r="K651" s="45">
        <v>10</v>
      </c>
      <c r="L651" s="45" t="s">
        <v>28</v>
      </c>
      <c r="M651" s="45">
        <v>2.5</v>
      </c>
      <c r="N651" s="45" t="s">
        <v>29</v>
      </c>
      <c r="O651" s="45" t="s">
        <v>702</v>
      </c>
      <c r="P651" s="45" t="s">
        <v>43</v>
      </c>
      <c r="Q651" s="45">
        <v>0</v>
      </c>
      <c r="R651" s="75" t="s">
        <v>31</v>
      </c>
      <c r="S651" s="105">
        <v>12000000</v>
      </c>
      <c r="T651" s="22">
        <f>+S651*M651</f>
        <v>30000000</v>
      </c>
      <c r="U651" s="81">
        <v>30000000</v>
      </c>
      <c r="V651" s="45" t="s">
        <v>32</v>
      </c>
      <c r="W651" s="45" t="s">
        <v>33</v>
      </c>
      <c r="X651" s="45" t="s">
        <v>572</v>
      </c>
      <c r="Y651" s="66">
        <v>3009133992</v>
      </c>
      <c r="Z651" s="51" t="s">
        <v>573</v>
      </c>
      <c r="AA651" s="45"/>
      <c r="AB651" s="45" t="s">
        <v>172</v>
      </c>
      <c r="AC651" s="45" t="s">
        <v>270</v>
      </c>
      <c r="AD651" s="45" t="s">
        <v>2292</v>
      </c>
      <c r="AE651" s="45"/>
      <c r="AF651" s="45"/>
    </row>
    <row r="652" spans="1:32" s="114" customFormat="1" ht="55.2" x14ac:dyDescent="0.3">
      <c r="A652" s="65"/>
      <c r="B652" s="45" t="s">
        <v>172</v>
      </c>
      <c r="C652" s="33">
        <v>651</v>
      </c>
      <c r="D652" s="45">
        <v>80161500</v>
      </c>
      <c r="E652" s="45"/>
      <c r="F652" s="75"/>
      <c r="G652" s="45" t="s">
        <v>2341</v>
      </c>
      <c r="H652" s="45" t="s">
        <v>26</v>
      </c>
      <c r="I652" s="45" t="s">
        <v>2300</v>
      </c>
      <c r="J652" s="45" t="s">
        <v>82</v>
      </c>
      <c r="K652" s="45">
        <v>10</v>
      </c>
      <c r="L652" s="45" t="s">
        <v>28</v>
      </c>
      <c r="M652" s="45">
        <v>2.5</v>
      </c>
      <c r="N652" s="45" t="s">
        <v>29</v>
      </c>
      <c r="O652" s="45" t="s">
        <v>702</v>
      </c>
      <c r="P652" s="45" t="s">
        <v>43</v>
      </c>
      <c r="Q652" s="45">
        <v>0</v>
      </c>
      <c r="R652" s="75" t="s">
        <v>57</v>
      </c>
      <c r="S652" s="105">
        <v>12000000</v>
      </c>
      <c r="T652" s="22">
        <f>+S652*M652</f>
        <v>30000000</v>
      </c>
      <c r="U652" s="81">
        <v>30000000</v>
      </c>
      <c r="V652" s="45" t="s">
        <v>32</v>
      </c>
      <c r="W652" s="45" t="s">
        <v>33</v>
      </c>
      <c r="X652" s="45" t="s">
        <v>572</v>
      </c>
      <c r="Y652" s="66">
        <v>3009133992</v>
      </c>
      <c r="Z652" s="51" t="s">
        <v>573</v>
      </c>
      <c r="AA652" s="45"/>
      <c r="AB652" s="45" t="s">
        <v>172</v>
      </c>
      <c r="AC652" s="45" t="s">
        <v>266</v>
      </c>
      <c r="AD652" s="45" t="s">
        <v>2292</v>
      </c>
      <c r="AE652" s="45"/>
      <c r="AF652" s="45"/>
    </row>
    <row r="653" spans="1:32" s="110" customFormat="1" ht="41.4" x14ac:dyDescent="0.3">
      <c r="A653" s="65"/>
      <c r="B653" s="45" t="s">
        <v>172</v>
      </c>
      <c r="C653" s="33">
        <v>652</v>
      </c>
      <c r="D653" s="45">
        <v>80161500</v>
      </c>
      <c r="E653" s="45"/>
      <c r="F653" s="75"/>
      <c r="G653" s="45" t="s">
        <v>2342</v>
      </c>
      <c r="H653" s="45" t="s">
        <v>26</v>
      </c>
      <c r="I653" s="45" t="s">
        <v>2301</v>
      </c>
      <c r="J653" s="45" t="s">
        <v>82</v>
      </c>
      <c r="K653" s="45">
        <v>10</v>
      </c>
      <c r="L653" s="45" t="s">
        <v>28</v>
      </c>
      <c r="M653" s="45">
        <v>2.5</v>
      </c>
      <c r="N653" s="45" t="s">
        <v>29</v>
      </c>
      <c r="O653" s="45" t="s">
        <v>702</v>
      </c>
      <c r="P653" s="45" t="s">
        <v>2302</v>
      </c>
      <c r="Q653" s="45">
        <v>0</v>
      </c>
      <c r="R653" s="75" t="s">
        <v>57</v>
      </c>
      <c r="S653" s="105">
        <v>12000000</v>
      </c>
      <c r="T653" s="22">
        <f>+S653*M653</f>
        <v>30000000</v>
      </c>
      <c r="U653" s="81">
        <v>30000000</v>
      </c>
      <c r="V653" s="45" t="s">
        <v>32</v>
      </c>
      <c r="W653" s="45" t="s">
        <v>33</v>
      </c>
      <c r="X653" s="45" t="s">
        <v>572</v>
      </c>
      <c r="Y653" s="66">
        <v>3009133992</v>
      </c>
      <c r="Z653" s="51" t="s">
        <v>573</v>
      </c>
      <c r="AA653" s="45"/>
      <c r="AB653" s="45" t="s">
        <v>172</v>
      </c>
      <c r="AC653" s="45" t="s">
        <v>266</v>
      </c>
      <c r="AD653" s="45" t="s">
        <v>2292</v>
      </c>
      <c r="AE653" s="45"/>
      <c r="AF653" s="45"/>
    </row>
    <row r="654" spans="1:32" s="110" customFormat="1" ht="41.4" x14ac:dyDescent="0.3">
      <c r="A654" s="65"/>
      <c r="B654" s="45" t="s">
        <v>172</v>
      </c>
      <c r="C654" s="33">
        <v>653</v>
      </c>
      <c r="D654" s="45">
        <v>85122201</v>
      </c>
      <c r="E654" s="45"/>
      <c r="F654" s="75"/>
      <c r="G654" s="45" t="s">
        <v>2343</v>
      </c>
      <c r="H654" s="45" t="s">
        <v>207</v>
      </c>
      <c r="I654" s="45"/>
      <c r="J654" s="45" t="s">
        <v>82</v>
      </c>
      <c r="K654" s="45">
        <v>10</v>
      </c>
      <c r="L654" s="45" t="s">
        <v>28</v>
      </c>
      <c r="M654" s="45">
        <v>1.5</v>
      </c>
      <c r="N654" s="45" t="s">
        <v>2284</v>
      </c>
      <c r="O654" s="45" t="s">
        <v>704</v>
      </c>
      <c r="P654" s="45" t="s">
        <v>43</v>
      </c>
      <c r="Q654" s="45">
        <v>0</v>
      </c>
      <c r="R654" s="45" t="s">
        <v>31</v>
      </c>
      <c r="S654" s="22">
        <v>0</v>
      </c>
      <c r="T654" s="22">
        <v>64000000</v>
      </c>
      <c r="U654" s="22">
        <v>64000000</v>
      </c>
      <c r="V654" s="45" t="s">
        <v>32</v>
      </c>
      <c r="W654" s="45" t="s">
        <v>33</v>
      </c>
      <c r="X654" s="45" t="s">
        <v>572</v>
      </c>
      <c r="Y654" s="66">
        <v>3009133992</v>
      </c>
      <c r="Z654" s="51" t="s">
        <v>573</v>
      </c>
      <c r="AA654" s="45"/>
      <c r="AB654" s="45" t="s">
        <v>172</v>
      </c>
      <c r="AC654" s="45" t="s">
        <v>209</v>
      </c>
      <c r="AD654" s="45" t="s">
        <v>2292</v>
      </c>
      <c r="AE654" s="45"/>
      <c r="AF654" s="45"/>
    </row>
    <row r="655" spans="1:32" s="112" customFormat="1" ht="99" customHeight="1" x14ac:dyDescent="0.3">
      <c r="A655" s="45"/>
      <c r="B655" s="45" t="s">
        <v>48</v>
      </c>
      <c r="C655" s="33">
        <v>654</v>
      </c>
      <c r="D655" s="45">
        <v>80161504</v>
      </c>
      <c r="E655" s="45"/>
      <c r="F655" s="45"/>
      <c r="G655" s="45" t="s">
        <v>2348</v>
      </c>
      <c r="H655" s="45" t="s">
        <v>26</v>
      </c>
      <c r="I655" s="45" t="s">
        <v>2345</v>
      </c>
      <c r="J655" s="45" t="s">
        <v>82</v>
      </c>
      <c r="K655" s="45">
        <v>10</v>
      </c>
      <c r="L655" s="45" t="s">
        <v>28</v>
      </c>
      <c r="M655" s="45">
        <v>2.9</v>
      </c>
      <c r="N655" s="45" t="s">
        <v>29</v>
      </c>
      <c r="O655" s="45" t="s">
        <v>702</v>
      </c>
      <c r="P655" s="45" t="s">
        <v>43</v>
      </c>
      <c r="Q655" s="45">
        <v>0</v>
      </c>
      <c r="R655" s="45" t="s">
        <v>31</v>
      </c>
      <c r="S655" s="3">
        <v>8000000</v>
      </c>
      <c r="T655" s="40">
        <f>+S655*M655</f>
        <v>23200000</v>
      </c>
      <c r="U655" s="62">
        <f>+S655*M655</f>
        <v>23200000</v>
      </c>
      <c r="V655" s="45" t="s">
        <v>32</v>
      </c>
      <c r="W655" s="45" t="s">
        <v>33</v>
      </c>
      <c r="X655" s="45" t="s">
        <v>2346</v>
      </c>
      <c r="Y655" s="66">
        <v>3009133992</v>
      </c>
      <c r="Z655" s="54" t="s">
        <v>2347</v>
      </c>
      <c r="AA655" s="45"/>
      <c r="AB655" s="45" t="s">
        <v>48</v>
      </c>
      <c r="AC655" s="45" t="s">
        <v>270</v>
      </c>
      <c r="AD655" s="45" t="s">
        <v>2292</v>
      </c>
      <c r="AE655" s="45"/>
      <c r="AF655" s="45"/>
    </row>
    <row r="656" spans="1:32" s="112" customFormat="1" ht="111.75" customHeight="1" x14ac:dyDescent="0.3">
      <c r="A656" s="45"/>
      <c r="B656" s="45" t="s">
        <v>106</v>
      </c>
      <c r="C656" s="33">
        <v>655</v>
      </c>
      <c r="D656" s="45" t="s">
        <v>1541</v>
      </c>
      <c r="E656" s="45"/>
      <c r="F656" s="45"/>
      <c r="G656" s="45" t="s">
        <v>2349</v>
      </c>
      <c r="H656" s="45" t="s">
        <v>202</v>
      </c>
      <c r="I656" s="45"/>
      <c r="J656" s="45" t="s">
        <v>82</v>
      </c>
      <c r="K656" s="45">
        <v>10</v>
      </c>
      <c r="L656" s="45" t="s">
        <v>28</v>
      </c>
      <c r="M656" s="45">
        <v>2</v>
      </c>
      <c r="N656" s="45" t="s">
        <v>2284</v>
      </c>
      <c r="O656" s="45" t="s">
        <v>704</v>
      </c>
      <c r="P656" s="45" t="s">
        <v>43</v>
      </c>
      <c r="Q656" s="45">
        <v>0</v>
      </c>
      <c r="R656" s="45" t="s">
        <v>57</v>
      </c>
      <c r="S656" s="3">
        <v>0</v>
      </c>
      <c r="T656" s="40">
        <v>64000000</v>
      </c>
      <c r="U656" s="62">
        <f>+T656</f>
        <v>64000000</v>
      </c>
      <c r="V656" s="45" t="s">
        <v>32</v>
      </c>
      <c r="W656" s="45" t="s">
        <v>33</v>
      </c>
      <c r="X656" s="45" t="s">
        <v>2350</v>
      </c>
      <c r="Y656" s="66">
        <v>3214693569</v>
      </c>
      <c r="Z656" s="54" t="s">
        <v>2262</v>
      </c>
      <c r="AA656" s="45"/>
      <c r="AB656" s="45" t="s">
        <v>106</v>
      </c>
      <c r="AC656" s="45" t="s">
        <v>569</v>
      </c>
      <c r="AD656" s="45" t="s">
        <v>2292</v>
      </c>
      <c r="AE656" s="45"/>
      <c r="AF656" s="45"/>
    </row>
    <row r="657" spans="1:32" s="112" customFormat="1" ht="69" x14ac:dyDescent="0.3">
      <c r="A657" s="45"/>
      <c r="B657" s="45" t="s">
        <v>106</v>
      </c>
      <c r="C657" s="33">
        <v>656</v>
      </c>
      <c r="D657" s="45" t="s">
        <v>1224</v>
      </c>
      <c r="E657" s="45"/>
      <c r="F657" s="45"/>
      <c r="G657" s="45" t="s">
        <v>2378</v>
      </c>
      <c r="H657" s="45" t="s">
        <v>26</v>
      </c>
      <c r="I657" s="45" t="s">
        <v>41</v>
      </c>
      <c r="J657" s="45" t="s">
        <v>82</v>
      </c>
      <c r="K657" s="45">
        <v>10</v>
      </c>
      <c r="L657" s="45" t="s">
        <v>28</v>
      </c>
      <c r="M657" s="45">
        <v>2.5</v>
      </c>
      <c r="N657" s="45" t="s">
        <v>29</v>
      </c>
      <c r="O657" s="45" t="s">
        <v>702</v>
      </c>
      <c r="P657" s="45" t="s">
        <v>43</v>
      </c>
      <c r="Q657" s="45">
        <v>0</v>
      </c>
      <c r="R657" s="45" t="s">
        <v>57</v>
      </c>
      <c r="S657" s="22">
        <v>4000000</v>
      </c>
      <c r="T657" s="22">
        <f>+M657*S657</f>
        <v>10000000</v>
      </c>
      <c r="U657" s="22">
        <f>+T657</f>
        <v>10000000</v>
      </c>
      <c r="V657" s="45" t="s">
        <v>32</v>
      </c>
      <c r="W657" s="45" t="s">
        <v>33</v>
      </c>
      <c r="X657" s="45" t="s">
        <v>234</v>
      </c>
      <c r="Y657" s="66">
        <v>3009133992</v>
      </c>
      <c r="Z657" s="39" t="s">
        <v>249</v>
      </c>
      <c r="AA657" s="45"/>
      <c r="AB657" s="45" t="s">
        <v>106</v>
      </c>
      <c r="AC657" s="45" t="s">
        <v>569</v>
      </c>
      <c r="AD657" s="45" t="s">
        <v>2353</v>
      </c>
      <c r="AE657" s="45"/>
      <c r="AF657" s="45"/>
    </row>
    <row r="658" spans="1:32" s="113" customFormat="1" ht="55.2" x14ac:dyDescent="0.3">
      <c r="A658" s="107"/>
      <c r="B658" s="45" t="s">
        <v>96</v>
      </c>
      <c r="C658" s="33">
        <v>657</v>
      </c>
      <c r="D658" s="45" t="s">
        <v>2354</v>
      </c>
      <c r="E658" s="45"/>
      <c r="F658" s="45"/>
      <c r="G658" s="45" t="s">
        <v>2379</v>
      </c>
      <c r="H658" s="45" t="s">
        <v>26</v>
      </c>
      <c r="I658" s="45" t="s">
        <v>2355</v>
      </c>
      <c r="J658" s="45" t="s">
        <v>82</v>
      </c>
      <c r="K658" s="45">
        <v>10</v>
      </c>
      <c r="L658" s="45" t="s">
        <v>2117</v>
      </c>
      <c r="M658" s="45">
        <v>2.5</v>
      </c>
      <c r="N658" s="45" t="s">
        <v>29</v>
      </c>
      <c r="O658" s="45" t="s">
        <v>702</v>
      </c>
      <c r="P658" s="45" t="s">
        <v>43</v>
      </c>
      <c r="Q658" s="45">
        <v>0</v>
      </c>
      <c r="R658" s="45" t="s">
        <v>57</v>
      </c>
      <c r="S658" s="41">
        <v>6000000</v>
      </c>
      <c r="T658" s="3">
        <v>15000000</v>
      </c>
      <c r="U658" s="3">
        <v>15000000</v>
      </c>
      <c r="V658" s="45" t="s">
        <v>32</v>
      </c>
      <c r="W658" s="3" t="s">
        <v>33</v>
      </c>
      <c r="X658" s="45" t="s">
        <v>2356</v>
      </c>
      <c r="Y658" s="45">
        <v>3009133992</v>
      </c>
      <c r="Z658" s="51" t="s">
        <v>2357</v>
      </c>
      <c r="AA658" s="45"/>
      <c r="AB658" s="45" t="s">
        <v>96</v>
      </c>
      <c r="AC658" s="45" t="s">
        <v>570</v>
      </c>
      <c r="AD658" s="45" t="s">
        <v>2353</v>
      </c>
      <c r="AE658" s="107"/>
      <c r="AF658" s="107"/>
    </row>
    <row r="659" spans="1:32" s="113" customFormat="1" ht="41.4" x14ac:dyDescent="0.3">
      <c r="A659" s="45"/>
      <c r="B659" s="45" t="s">
        <v>106</v>
      </c>
      <c r="C659" s="33">
        <v>658</v>
      </c>
      <c r="D659" s="96">
        <v>80131502</v>
      </c>
      <c r="E659" s="96"/>
      <c r="F659" s="96"/>
      <c r="G659" s="96" t="s">
        <v>2404</v>
      </c>
      <c r="H659" s="96" t="s">
        <v>179</v>
      </c>
      <c r="I659" s="96"/>
      <c r="J659" s="96" t="s">
        <v>82</v>
      </c>
      <c r="K659" s="96">
        <v>10</v>
      </c>
      <c r="L659" s="96" t="s">
        <v>28</v>
      </c>
      <c r="M659" s="96">
        <v>2.5</v>
      </c>
      <c r="N659" s="96" t="s">
        <v>29</v>
      </c>
      <c r="O659" s="96" t="s">
        <v>702</v>
      </c>
      <c r="P659" s="96" t="s">
        <v>43</v>
      </c>
      <c r="Q659" s="96">
        <v>0</v>
      </c>
      <c r="R659" s="96" t="s">
        <v>31</v>
      </c>
      <c r="S659" s="22">
        <f>14424315+2794755</f>
        <v>17219070</v>
      </c>
      <c r="T659" s="22">
        <f>+S659*M659</f>
        <v>43047675</v>
      </c>
      <c r="U659" s="22">
        <f>+T659</f>
        <v>43047675</v>
      </c>
      <c r="V659" s="96" t="s">
        <v>32</v>
      </c>
      <c r="W659" s="3" t="s">
        <v>33</v>
      </c>
      <c r="X659" s="96" t="s">
        <v>2204</v>
      </c>
      <c r="Y659" s="97">
        <v>3009133992</v>
      </c>
      <c r="Z659" s="39" t="s">
        <v>2205</v>
      </c>
      <c r="AA659" s="96"/>
      <c r="AB659" s="96" t="s">
        <v>106</v>
      </c>
      <c r="AC659" s="96" t="s">
        <v>274</v>
      </c>
      <c r="AD659" s="96" t="s">
        <v>2388</v>
      </c>
      <c r="AE659" s="96"/>
      <c r="AF659" s="96"/>
    </row>
    <row r="660" spans="1:32" s="113" customFormat="1" ht="82.8" x14ac:dyDescent="0.3">
      <c r="A660" s="45"/>
      <c r="B660" s="45" t="s">
        <v>172</v>
      </c>
      <c r="C660" s="33">
        <v>659</v>
      </c>
      <c r="D660" s="45" t="s">
        <v>214</v>
      </c>
      <c r="E660" s="45"/>
      <c r="F660" s="45"/>
      <c r="G660" s="45" t="s">
        <v>2380</v>
      </c>
      <c r="H660" s="45" t="s">
        <v>218</v>
      </c>
      <c r="I660" s="45" t="s">
        <v>2364</v>
      </c>
      <c r="J660" s="45" t="s">
        <v>82</v>
      </c>
      <c r="K660" s="45">
        <v>10</v>
      </c>
      <c r="L660" s="45" t="s">
        <v>28</v>
      </c>
      <c r="M660" s="45">
        <v>3</v>
      </c>
      <c r="N660" s="45" t="s">
        <v>193</v>
      </c>
      <c r="O660" s="45" t="s">
        <v>705</v>
      </c>
      <c r="P660" s="45" t="s">
        <v>43</v>
      </c>
      <c r="Q660" s="45">
        <v>0</v>
      </c>
      <c r="R660" s="45" t="s">
        <v>57</v>
      </c>
      <c r="S660" s="22">
        <v>0</v>
      </c>
      <c r="T660" s="22">
        <v>487000000</v>
      </c>
      <c r="U660" s="22">
        <f>+T660</f>
        <v>487000000</v>
      </c>
      <c r="V660" s="45" t="s">
        <v>32</v>
      </c>
      <c r="W660" s="45" t="s">
        <v>33</v>
      </c>
      <c r="X660" s="45" t="s">
        <v>572</v>
      </c>
      <c r="Y660" s="66">
        <v>3009133992</v>
      </c>
      <c r="Z660" s="51" t="s">
        <v>573</v>
      </c>
      <c r="AA660" s="45"/>
      <c r="AB660" s="45" t="s">
        <v>172</v>
      </c>
      <c r="AC660" s="45" t="s">
        <v>604</v>
      </c>
      <c r="AD660" s="45" t="s">
        <v>2353</v>
      </c>
      <c r="AE660" s="45"/>
      <c r="AF660" s="45"/>
    </row>
    <row r="661" spans="1:32" s="113" customFormat="1" ht="41.4" x14ac:dyDescent="0.3">
      <c r="A661" s="64"/>
      <c r="B661" s="45" t="s">
        <v>172</v>
      </c>
      <c r="C661" s="33">
        <v>660</v>
      </c>
      <c r="D661" s="45">
        <v>80161500</v>
      </c>
      <c r="E661" s="45"/>
      <c r="F661" s="45"/>
      <c r="G661" s="45" t="s">
        <v>2381</v>
      </c>
      <c r="H661" s="45" t="s">
        <v>737</v>
      </c>
      <c r="I661" s="45" t="s">
        <v>2212</v>
      </c>
      <c r="J661" s="45" t="s">
        <v>82</v>
      </c>
      <c r="K661" s="45">
        <v>10</v>
      </c>
      <c r="L661" s="45" t="s">
        <v>28</v>
      </c>
      <c r="M661" s="45">
        <v>2.5</v>
      </c>
      <c r="N661" s="45" t="s">
        <v>29</v>
      </c>
      <c r="O661" s="45" t="s">
        <v>702</v>
      </c>
      <c r="P661" s="45" t="s">
        <v>43</v>
      </c>
      <c r="Q661" s="45">
        <v>0</v>
      </c>
      <c r="R661" s="45" t="s">
        <v>31</v>
      </c>
      <c r="S661" s="3">
        <v>6000000</v>
      </c>
      <c r="T661" s="3">
        <v>15000000</v>
      </c>
      <c r="U661" s="74">
        <v>15000000</v>
      </c>
      <c r="V661" s="45" t="s">
        <v>32</v>
      </c>
      <c r="W661" s="45" t="s">
        <v>33</v>
      </c>
      <c r="X661" s="3" t="s">
        <v>572</v>
      </c>
      <c r="Y661" s="66">
        <v>3009133992</v>
      </c>
      <c r="Z661" s="54" t="s">
        <v>573</v>
      </c>
      <c r="AA661" s="45"/>
      <c r="AB661" s="45" t="s">
        <v>172</v>
      </c>
      <c r="AC661" s="45" t="s">
        <v>2143</v>
      </c>
      <c r="AD661" s="45" t="s">
        <v>2353</v>
      </c>
      <c r="AE661" s="45"/>
      <c r="AF661" s="45"/>
    </row>
    <row r="662" spans="1:32" s="113" customFormat="1" ht="57.6" x14ac:dyDescent="0.3">
      <c r="A662" s="64"/>
      <c r="B662" s="45" t="s">
        <v>172</v>
      </c>
      <c r="C662" s="33">
        <v>661</v>
      </c>
      <c r="D662" s="45">
        <v>80161500</v>
      </c>
      <c r="E662" s="45"/>
      <c r="F662" s="45"/>
      <c r="G662" s="83" t="s">
        <v>2382</v>
      </c>
      <c r="H662" s="45" t="s">
        <v>737</v>
      </c>
      <c r="I662" s="83" t="s">
        <v>2365</v>
      </c>
      <c r="J662" s="45" t="s">
        <v>82</v>
      </c>
      <c r="K662" s="45">
        <v>10</v>
      </c>
      <c r="L662" s="45" t="s">
        <v>28</v>
      </c>
      <c r="M662" s="45">
        <v>2.5</v>
      </c>
      <c r="N662" s="45" t="s">
        <v>29</v>
      </c>
      <c r="O662" s="45" t="s">
        <v>702</v>
      </c>
      <c r="P662" s="45" t="s">
        <v>43</v>
      </c>
      <c r="Q662" s="45">
        <v>0</v>
      </c>
      <c r="R662" s="45" t="s">
        <v>31</v>
      </c>
      <c r="S662" s="3">
        <v>6000000</v>
      </c>
      <c r="T662" s="3">
        <v>15000000</v>
      </c>
      <c r="U662" s="74">
        <v>15000000</v>
      </c>
      <c r="V662" s="45" t="s">
        <v>32</v>
      </c>
      <c r="W662" s="45" t="s">
        <v>33</v>
      </c>
      <c r="X662" s="3" t="s">
        <v>572</v>
      </c>
      <c r="Y662" s="66">
        <v>3009133992</v>
      </c>
      <c r="Z662" s="54" t="s">
        <v>573</v>
      </c>
      <c r="AA662" s="45"/>
      <c r="AB662" s="45" t="s">
        <v>172</v>
      </c>
      <c r="AC662" s="83" t="s">
        <v>2366</v>
      </c>
      <c r="AD662" s="45" t="s">
        <v>2353</v>
      </c>
      <c r="AE662" s="107"/>
      <c r="AF662" s="107"/>
    </row>
    <row r="663" spans="1:32" s="113" customFormat="1" ht="55.2" x14ac:dyDescent="0.3">
      <c r="A663" s="45"/>
      <c r="B663" s="45" t="s">
        <v>106</v>
      </c>
      <c r="C663" s="33">
        <v>662</v>
      </c>
      <c r="D663" s="45" t="s">
        <v>2386</v>
      </c>
      <c r="E663" s="45"/>
      <c r="F663" s="45"/>
      <c r="G663" s="45" t="s">
        <v>2387</v>
      </c>
      <c r="H663" s="45" t="s">
        <v>2367</v>
      </c>
      <c r="I663" s="45"/>
      <c r="J663" s="45" t="s">
        <v>82</v>
      </c>
      <c r="K663" s="45">
        <v>10</v>
      </c>
      <c r="L663" s="45" t="s">
        <v>28</v>
      </c>
      <c r="M663" s="45">
        <v>1</v>
      </c>
      <c r="N663" s="45" t="s">
        <v>2368</v>
      </c>
      <c r="O663" s="45" t="s">
        <v>704</v>
      </c>
      <c r="P663" s="45" t="s">
        <v>43</v>
      </c>
      <c r="Q663" s="45">
        <v>21</v>
      </c>
      <c r="R663" s="45" t="s">
        <v>31</v>
      </c>
      <c r="S663" s="22"/>
      <c r="T663" s="22">
        <v>12000000</v>
      </c>
      <c r="U663" s="22">
        <f>+T663</f>
        <v>12000000</v>
      </c>
      <c r="V663" s="45" t="s">
        <v>32</v>
      </c>
      <c r="W663" s="45" t="s">
        <v>33</v>
      </c>
      <c r="X663" s="45" t="s">
        <v>246</v>
      </c>
      <c r="Y663" s="66">
        <v>3009133992</v>
      </c>
      <c r="Z663" s="39" t="s">
        <v>247</v>
      </c>
      <c r="AA663" s="45"/>
      <c r="AB663" s="45" t="s">
        <v>106</v>
      </c>
      <c r="AC663" s="45" t="s">
        <v>570</v>
      </c>
      <c r="AD663" s="45" t="s">
        <v>2353</v>
      </c>
      <c r="AE663" s="45"/>
      <c r="AF663" s="45"/>
    </row>
    <row r="664" spans="1:32" s="113" customFormat="1" ht="55.2" x14ac:dyDescent="0.3">
      <c r="A664" s="45"/>
      <c r="B664" s="45" t="s">
        <v>106</v>
      </c>
      <c r="C664" s="33">
        <v>663</v>
      </c>
      <c r="D664" s="45" t="s">
        <v>2369</v>
      </c>
      <c r="E664" s="45"/>
      <c r="F664" s="45"/>
      <c r="G664" s="45" t="s">
        <v>2383</v>
      </c>
      <c r="H664" s="45" t="s">
        <v>2370</v>
      </c>
      <c r="I664" s="45"/>
      <c r="J664" s="45" t="s">
        <v>82</v>
      </c>
      <c r="K664" s="45">
        <v>10</v>
      </c>
      <c r="L664" s="45" t="s">
        <v>28</v>
      </c>
      <c r="M664" s="45">
        <v>1</v>
      </c>
      <c r="N664" s="45" t="s">
        <v>284</v>
      </c>
      <c r="O664" s="45" t="s">
        <v>704</v>
      </c>
      <c r="P664" s="45" t="s">
        <v>43</v>
      </c>
      <c r="Q664" s="45">
        <v>0</v>
      </c>
      <c r="R664" s="45" t="s">
        <v>57</v>
      </c>
      <c r="S664" s="22"/>
      <c r="T664" s="22">
        <v>15000000</v>
      </c>
      <c r="U664" s="22">
        <f>+T664</f>
        <v>15000000</v>
      </c>
      <c r="V664" s="45" t="s">
        <v>32</v>
      </c>
      <c r="W664" s="45" t="s">
        <v>33</v>
      </c>
      <c r="X664" s="45" t="s">
        <v>2204</v>
      </c>
      <c r="Y664" s="66">
        <v>3009133992</v>
      </c>
      <c r="Z664" s="39" t="s">
        <v>2205</v>
      </c>
      <c r="AA664" s="45"/>
      <c r="AB664" s="45" t="s">
        <v>106</v>
      </c>
      <c r="AC664" s="45" t="s">
        <v>2371</v>
      </c>
      <c r="AD664" s="45" t="s">
        <v>2353</v>
      </c>
      <c r="AE664" s="45"/>
      <c r="AF664" s="45"/>
    </row>
    <row r="665" spans="1:32" s="113" customFormat="1" ht="55.2" x14ac:dyDescent="0.3">
      <c r="A665" s="34"/>
      <c r="B665" s="34" t="s">
        <v>106</v>
      </c>
      <c r="C665" s="33">
        <v>664</v>
      </c>
      <c r="D665" s="34">
        <v>80161500</v>
      </c>
      <c r="E665" s="45"/>
      <c r="F665" s="45"/>
      <c r="G665" s="34" t="s">
        <v>2385</v>
      </c>
      <c r="H665" s="34" t="s">
        <v>26</v>
      </c>
      <c r="I665" s="34" t="s">
        <v>2373</v>
      </c>
      <c r="J665" s="34" t="s">
        <v>82</v>
      </c>
      <c r="K665" s="34">
        <v>10</v>
      </c>
      <c r="L665" s="34" t="s">
        <v>28</v>
      </c>
      <c r="M665" s="34">
        <v>2.5</v>
      </c>
      <c r="N665" s="34" t="s">
        <v>29</v>
      </c>
      <c r="O665" s="34" t="s">
        <v>702</v>
      </c>
      <c r="P665" s="34" t="s">
        <v>43</v>
      </c>
      <c r="Q665" s="34">
        <v>0</v>
      </c>
      <c r="R665" s="34" t="s">
        <v>31</v>
      </c>
      <c r="S665" s="84">
        <v>11000000</v>
      </c>
      <c r="T665" s="85">
        <f>M665*S665</f>
        <v>27500000</v>
      </c>
      <c r="U665" s="85">
        <f>T665</f>
        <v>27500000</v>
      </c>
      <c r="V665" s="34" t="s">
        <v>32</v>
      </c>
      <c r="W665" s="34" t="s">
        <v>33</v>
      </c>
      <c r="X665" s="34" t="s">
        <v>2374</v>
      </c>
      <c r="Y665" s="34">
        <v>3163026369</v>
      </c>
      <c r="Z665" s="86" t="s">
        <v>2296</v>
      </c>
      <c r="AA665" s="34"/>
      <c r="AB665" s="34" t="s">
        <v>106</v>
      </c>
      <c r="AC665" s="34" t="s">
        <v>270</v>
      </c>
      <c r="AD665" s="45" t="s">
        <v>2353</v>
      </c>
      <c r="AE665" s="34"/>
      <c r="AF665" s="34"/>
    </row>
    <row r="666" spans="1:32" s="113" customFormat="1" ht="69" x14ac:dyDescent="0.3">
      <c r="A666" s="45"/>
      <c r="B666" s="87" t="s">
        <v>2375</v>
      </c>
      <c r="C666" s="33">
        <v>665</v>
      </c>
      <c r="D666" s="87" t="s">
        <v>2376</v>
      </c>
      <c r="E666" s="45"/>
      <c r="F666" s="45"/>
      <c r="G666" s="34" t="s">
        <v>2384</v>
      </c>
      <c r="H666" s="45" t="s">
        <v>26</v>
      </c>
      <c r="I666" s="87" t="s">
        <v>2377</v>
      </c>
      <c r="J666" s="87" t="s">
        <v>82</v>
      </c>
      <c r="K666" s="34">
        <v>10</v>
      </c>
      <c r="L666" s="87" t="s">
        <v>28</v>
      </c>
      <c r="M666" s="87">
        <v>2</v>
      </c>
      <c r="N666" s="45" t="s">
        <v>29</v>
      </c>
      <c r="O666" s="34" t="s">
        <v>702</v>
      </c>
      <c r="P666" s="87" t="s">
        <v>43</v>
      </c>
      <c r="Q666" s="34">
        <v>0</v>
      </c>
      <c r="R666" s="87" t="s">
        <v>31</v>
      </c>
      <c r="S666" s="88">
        <v>11000000</v>
      </c>
      <c r="T666" s="40">
        <f>+S666*M666</f>
        <v>22000000</v>
      </c>
      <c r="U666" s="3">
        <f>+S666*M666</f>
        <v>22000000</v>
      </c>
      <c r="V666" s="45" t="s">
        <v>32</v>
      </c>
      <c r="W666" s="45" t="s">
        <v>33</v>
      </c>
      <c r="X666" s="87" t="s">
        <v>1942</v>
      </c>
      <c r="Y666" s="87">
        <v>3194676320</v>
      </c>
      <c r="Z666" s="89" t="s">
        <v>1943</v>
      </c>
      <c r="AA666" s="45"/>
      <c r="AB666" s="87" t="s">
        <v>2375</v>
      </c>
      <c r="AC666" s="45" t="s">
        <v>1776</v>
      </c>
      <c r="AD666" s="45" t="s">
        <v>2353</v>
      </c>
      <c r="AE666" s="45"/>
      <c r="AF666" s="45"/>
    </row>
    <row r="667" spans="1:32" s="113" customFormat="1" ht="55.2" x14ac:dyDescent="0.3">
      <c r="A667" s="45"/>
      <c r="B667" s="45" t="s">
        <v>37</v>
      </c>
      <c r="C667" s="33">
        <v>666</v>
      </c>
      <c r="D667" s="96">
        <v>80161504</v>
      </c>
      <c r="E667" s="96"/>
      <c r="F667" s="96"/>
      <c r="G667" s="96" t="s">
        <v>2407</v>
      </c>
      <c r="H667" s="96" t="s">
        <v>1356</v>
      </c>
      <c r="I667" s="96" t="s">
        <v>41</v>
      </c>
      <c r="J667" s="96" t="s">
        <v>62</v>
      </c>
      <c r="K667" s="96">
        <v>11</v>
      </c>
      <c r="L667" s="96" t="s">
        <v>28</v>
      </c>
      <c r="M667" s="96">
        <v>2</v>
      </c>
      <c r="N667" s="96" t="s">
        <v>29</v>
      </c>
      <c r="O667" s="96" t="s">
        <v>702</v>
      </c>
      <c r="P667" s="96" t="s">
        <v>30</v>
      </c>
      <c r="Q667" s="96">
        <v>1</v>
      </c>
      <c r="R667" s="96" t="s">
        <v>57</v>
      </c>
      <c r="S667" s="22">
        <v>2500000</v>
      </c>
      <c r="T667" s="22">
        <v>5000000</v>
      </c>
      <c r="U667" s="22">
        <v>5000000</v>
      </c>
      <c r="V667" s="96" t="s">
        <v>32</v>
      </c>
      <c r="W667" s="3" t="s">
        <v>33</v>
      </c>
      <c r="X667" s="99" t="s">
        <v>2112</v>
      </c>
      <c r="Y667" s="96">
        <v>3185144947</v>
      </c>
      <c r="Z667" s="100" t="s">
        <v>1102</v>
      </c>
      <c r="AA667" s="96"/>
      <c r="AB667" s="96" t="s">
        <v>37</v>
      </c>
      <c r="AC667" s="96" t="s">
        <v>568</v>
      </c>
      <c r="AD667" s="96" t="s">
        <v>2416</v>
      </c>
      <c r="AE667" s="96"/>
      <c r="AF667" s="96"/>
    </row>
    <row r="668" spans="1:32" s="113" customFormat="1" ht="55.2" x14ac:dyDescent="0.3">
      <c r="A668" s="45"/>
      <c r="B668" s="45" t="s">
        <v>37</v>
      </c>
      <c r="C668" s="33">
        <v>667</v>
      </c>
      <c r="D668" s="96">
        <v>80161504</v>
      </c>
      <c r="E668" s="96"/>
      <c r="F668" s="96"/>
      <c r="G668" s="96" t="s">
        <v>2411</v>
      </c>
      <c r="H668" s="96" t="s">
        <v>1356</v>
      </c>
      <c r="I668" s="96" t="s">
        <v>41</v>
      </c>
      <c r="J668" s="96" t="s">
        <v>62</v>
      </c>
      <c r="K668" s="96">
        <v>11</v>
      </c>
      <c r="L668" s="96" t="s">
        <v>28</v>
      </c>
      <c r="M668" s="96">
        <v>2</v>
      </c>
      <c r="N668" s="96" t="s">
        <v>29</v>
      </c>
      <c r="O668" s="96" t="s">
        <v>702</v>
      </c>
      <c r="P668" s="96" t="s">
        <v>30</v>
      </c>
      <c r="Q668" s="96">
        <v>1</v>
      </c>
      <c r="R668" s="96" t="s">
        <v>57</v>
      </c>
      <c r="S668" s="22">
        <v>2500000</v>
      </c>
      <c r="T668" s="22">
        <v>5000000</v>
      </c>
      <c r="U668" s="22">
        <v>5000000</v>
      </c>
      <c r="V668" s="96" t="s">
        <v>32</v>
      </c>
      <c r="W668" s="3" t="s">
        <v>33</v>
      </c>
      <c r="X668" s="99" t="s">
        <v>2112</v>
      </c>
      <c r="Y668" s="96">
        <v>3185144947</v>
      </c>
      <c r="Z668" s="100" t="s">
        <v>1102</v>
      </c>
      <c r="AA668" s="96"/>
      <c r="AB668" s="96" t="s">
        <v>37</v>
      </c>
      <c r="AC668" s="96" t="s">
        <v>568</v>
      </c>
      <c r="AD668" s="96" t="s">
        <v>2416</v>
      </c>
      <c r="AE668" s="96"/>
      <c r="AF668" s="96"/>
    </row>
    <row r="669" spans="1:32" s="113" customFormat="1" ht="55.2" x14ac:dyDescent="0.3">
      <c r="A669" s="45"/>
      <c r="B669" s="45" t="s">
        <v>37</v>
      </c>
      <c r="C669" s="33">
        <v>668</v>
      </c>
      <c r="D669" s="96">
        <v>80161504</v>
      </c>
      <c r="E669" s="96"/>
      <c r="F669" s="96"/>
      <c r="G669" s="96" t="s">
        <v>2412</v>
      </c>
      <c r="H669" s="96" t="s">
        <v>1356</v>
      </c>
      <c r="I669" s="96" t="s">
        <v>41</v>
      </c>
      <c r="J669" s="96" t="s">
        <v>62</v>
      </c>
      <c r="K669" s="96">
        <v>11</v>
      </c>
      <c r="L669" s="96" t="s">
        <v>28</v>
      </c>
      <c r="M669" s="96">
        <v>2</v>
      </c>
      <c r="N669" s="96" t="s">
        <v>29</v>
      </c>
      <c r="O669" s="96" t="s">
        <v>702</v>
      </c>
      <c r="P669" s="96" t="s">
        <v>30</v>
      </c>
      <c r="Q669" s="96">
        <v>1</v>
      </c>
      <c r="R669" s="96" t="s">
        <v>57</v>
      </c>
      <c r="S669" s="22">
        <v>2500000</v>
      </c>
      <c r="T669" s="22">
        <v>5000000</v>
      </c>
      <c r="U669" s="22">
        <v>5000000</v>
      </c>
      <c r="V669" s="96" t="s">
        <v>32</v>
      </c>
      <c r="W669" s="3" t="s">
        <v>33</v>
      </c>
      <c r="X669" s="99" t="s">
        <v>2112</v>
      </c>
      <c r="Y669" s="96">
        <v>3185144947</v>
      </c>
      <c r="Z669" s="100" t="s">
        <v>1102</v>
      </c>
      <c r="AA669" s="96"/>
      <c r="AB669" s="96" t="s">
        <v>37</v>
      </c>
      <c r="AC669" s="96" t="s">
        <v>568</v>
      </c>
      <c r="AD669" s="96" t="s">
        <v>2416</v>
      </c>
      <c r="AE669" s="96"/>
      <c r="AF669" s="96"/>
    </row>
    <row r="670" spans="1:32" s="114" customFormat="1" ht="110.4" x14ac:dyDescent="0.3">
      <c r="A670" s="107"/>
      <c r="B670" s="45" t="s">
        <v>106</v>
      </c>
      <c r="C670" s="33">
        <v>669</v>
      </c>
      <c r="D670" s="96" t="s">
        <v>2413</v>
      </c>
      <c r="E670" s="96"/>
      <c r="F670" s="96"/>
      <c r="G670" s="101" t="s">
        <v>2408</v>
      </c>
      <c r="H670" s="96" t="s">
        <v>202</v>
      </c>
      <c r="I670" s="96"/>
      <c r="J670" s="96" t="s">
        <v>82</v>
      </c>
      <c r="K670" s="96">
        <v>10</v>
      </c>
      <c r="L670" s="96" t="s">
        <v>28</v>
      </c>
      <c r="M670" s="96">
        <v>1</v>
      </c>
      <c r="N670" s="96" t="s">
        <v>284</v>
      </c>
      <c r="O670" s="96" t="s">
        <v>704</v>
      </c>
      <c r="P670" s="96" t="s">
        <v>43</v>
      </c>
      <c r="Q670" s="96">
        <v>0</v>
      </c>
      <c r="R670" s="96" t="s">
        <v>57</v>
      </c>
      <c r="S670" s="108"/>
      <c r="T670" s="49">
        <v>35000000</v>
      </c>
      <c r="U670" s="49">
        <f>+T670</f>
        <v>35000000</v>
      </c>
      <c r="V670" s="96" t="s">
        <v>32</v>
      </c>
      <c r="W670" s="96" t="s">
        <v>33</v>
      </c>
      <c r="X670" s="96" t="s">
        <v>2393</v>
      </c>
      <c r="Y670" s="97">
        <v>3009133992</v>
      </c>
      <c r="Z670" s="39" t="s">
        <v>2394</v>
      </c>
      <c r="AA670" s="12"/>
      <c r="AB670" s="96" t="s">
        <v>106</v>
      </c>
      <c r="AC670" s="96" t="s">
        <v>2399</v>
      </c>
      <c r="AD670" s="96" t="s">
        <v>2416</v>
      </c>
      <c r="AE670" s="118"/>
      <c r="AF670" s="118"/>
    </row>
    <row r="671" spans="1:32" s="110" customFormat="1" ht="41.4" x14ac:dyDescent="0.3">
      <c r="A671" s="64"/>
      <c r="B671" s="45" t="s">
        <v>106</v>
      </c>
      <c r="C671" s="33">
        <v>670</v>
      </c>
      <c r="D671" s="96" t="s">
        <v>237</v>
      </c>
      <c r="E671" s="96"/>
      <c r="F671" s="96"/>
      <c r="G671" s="96" t="s">
        <v>2409</v>
      </c>
      <c r="H671" s="96" t="s">
        <v>185</v>
      </c>
      <c r="I671" s="96" t="s">
        <v>76</v>
      </c>
      <c r="J671" s="96" t="s">
        <v>82</v>
      </c>
      <c r="K671" s="96">
        <v>10</v>
      </c>
      <c r="L671" s="96" t="s">
        <v>28</v>
      </c>
      <c r="M671" s="96">
        <v>2</v>
      </c>
      <c r="N671" s="96" t="s">
        <v>241</v>
      </c>
      <c r="O671" s="96" t="s">
        <v>704</v>
      </c>
      <c r="P671" s="96" t="s">
        <v>43</v>
      </c>
      <c r="Q671" s="96">
        <v>0</v>
      </c>
      <c r="R671" s="96" t="s">
        <v>31</v>
      </c>
      <c r="S671" s="22">
        <v>0</v>
      </c>
      <c r="T671" s="22">
        <v>5000000</v>
      </c>
      <c r="U671" s="22">
        <f>+T671</f>
        <v>5000000</v>
      </c>
      <c r="V671" s="96" t="s">
        <v>32</v>
      </c>
      <c r="W671" s="96" t="s">
        <v>33</v>
      </c>
      <c r="X671" s="96" t="s">
        <v>637</v>
      </c>
      <c r="Y671" s="97">
        <v>3009133992</v>
      </c>
      <c r="Z671" s="51" t="s">
        <v>698</v>
      </c>
      <c r="AA671" s="96"/>
      <c r="AB671" s="96" t="s">
        <v>106</v>
      </c>
      <c r="AC671" s="96" t="s">
        <v>272</v>
      </c>
      <c r="AD671" s="96" t="s">
        <v>2416</v>
      </c>
      <c r="AE671" s="96"/>
      <c r="AF671" s="96"/>
    </row>
    <row r="672" spans="1:32" s="110" customFormat="1" ht="82.8" x14ac:dyDescent="0.3">
      <c r="A672" s="64"/>
      <c r="B672" s="45" t="s">
        <v>2294</v>
      </c>
      <c r="C672" s="33">
        <v>671</v>
      </c>
      <c r="D672" s="96" t="s">
        <v>103</v>
      </c>
      <c r="E672" s="96"/>
      <c r="F672" s="96"/>
      <c r="G672" s="96" t="s">
        <v>2410</v>
      </c>
      <c r="H672" s="96" t="s">
        <v>26</v>
      </c>
      <c r="I672" s="96" t="s">
        <v>2400</v>
      </c>
      <c r="J672" s="96" t="s">
        <v>82</v>
      </c>
      <c r="K672" s="96">
        <v>10</v>
      </c>
      <c r="L672" s="96" t="s">
        <v>28</v>
      </c>
      <c r="M672" s="102">
        <f>+T672/S672</f>
        <v>2.2666666666666666</v>
      </c>
      <c r="N672" s="96" t="s">
        <v>2401</v>
      </c>
      <c r="O672" s="96"/>
      <c r="P672" s="96" t="s">
        <v>43</v>
      </c>
      <c r="Q672" s="96">
        <v>0</v>
      </c>
      <c r="R672" s="96" t="s">
        <v>31</v>
      </c>
      <c r="S672" s="49">
        <v>7500000</v>
      </c>
      <c r="T672" s="49">
        <v>17000000</v>
      </c>
      <c r="U672" s="49">
        <f>+T672</f>
        <v>17000000</v>
      </c>
      <c r="V672" s="22" t="s">
        <v>2402</v>
      </c>
      <c r="W672" s="22" t="s">
        <v>2402</v>
      </c>
      <c r="X672" s="22" t="s">
        <v>2403</v>
      </c>
      <c r="Y672" s="96">
        <v>3187934435</v>
      </c>
      <c r="Z672" s="96" t="s">
        <v>2220</v>
      </c>
      <c r="AA672" s="96"/>
      <c r="AB672" s="97" t="s">
        <v>2294</v>
      </c>
      <c r="AC672" s="96" t="s">
        <v>253</v>
      </c>
      <c r="AD672" s="96" t="s">
        <v>2416</v>
      </c>
      <c r="AE672" s="96"/>
      <c r="AF672" s="96"/>
    </row>
  </sheetData>
  <sortState xmlns:xlrd2="http://schemas.microsoft.com/office/spreadsheetml/2017/richdata2" ref="A2:AF672">
    <sortCondition ref="C2:C672"/>
  </sortState>
  <conditionalFormatting sqref="C2">
    <cfRule type="duplicateValues" dxfId="3765" priority="7182"/>
  </conditionalFormatting>
  <conditionalFormatting sqref="C3">
    <cfRule type="duplicateValues" dxfId="3764" priority="7171"/>
  </conditionalFormatting>
  <conditionalFormatting sqref="C5">
    <cfRule type="duplicateValues" dxfId="3763" priority="7167"/>
    <cfRule type="duplicateValues" dxfId="3762" priority="7168"/>
    <cfRule type="duplicateValues" dxfId="3761" priority="7169"/>
    <cfRule type="duplicateValues" dxfId="3760" priority="7170"/>
  </conditionalFormatting>
  <conditionalFormatting sqref="C7 C9:C13">
    <cfRule type="duplicateValues" dxfId="3759" priority="17263"/>
  </conditionalFormatting>
  <conditionalFormatting sqref="C7">
    <cfRule type="duplicateValues" dxfId="3758" priority="7164"/>
    <cfRule type="duplicateValues" dxfId="3757" priority="7165"/>
    <cfRule type="duplicateValues" dxfId="3756" priority="7166"/>
  </conditionalFormatting>
  <conditionalFormatting sqref="C8">
    <cfRule type="duplicateValues" dxfId="3755" priority="704"/>
    <cfRule type="duplicateValues" dxfId="3754" priority="705"/>
    <cfRule type="duplicateValues" dxfId="3753" priority="706"/>
    <cfRule type="duplicateValues" dxfId="3752" priority="707"/>
    <cfRule type="duplicateValues" dxfId="3751" priority="708"/>
    <cfRule type="duplicateValues" dxfId="3750" priority="709"/>
    <cfRule type="duplicateValues" dxfId="3749" priority="710"/>
    <cfRule type="duplicateValues" dxfId="3748" priority="710"/>
    <cfRule type="duplicateValues" dxfId="3747" priority="711"/>
    <cfRule type="duplicateValues" dxfId="3746" priority="712"/>
  </conditionalFormatting>
  <conditionalFormatting sqref="C9">
    <cfRule type="duplicateValues" dxfId="3745" priority="7161"/>
    <cfRule type="duplicateValues" dxfId="3744" priority="7180"/>
  </conditionalFormatting>
  <conditionalFormatting sqref="C10:C13">
    <cfRule type="duplicateValues" dxfId="3743" priority="8919"/>
    <cfRule type="duplicateValues" dxfId="3742" priority="8920"/>
    <cfRule type="duplicateValues" dxfId="3741" priority="8921"/>
    <cfRule type="duplicateValues" dxfId="3740" priority="8922"/>
    <cfRule type="duplicateValues" dxfId="3739" priority="8923"/>
    <cfRule type="duplicateValues" dxfId="3738" priority="8924"/>
  </conditionalFormatting>
  <conditionalFormatting sqref="C14:C20">
    <cfRule type="duplicateValues" dxfId="3737" priority="14988"/>
  </conditionalFormatting>
  <conditionalFormatting sqref="C17">
    <cfRule type="duplicateValues" dxfId="3736" priority="7160"/>
  </conditionalFormatting>
  <conditionalFormatting sqref="C18">
    <cfRule type="duplicateValues" dxfId="3735" priority="8938"/>
  </conditionalFormatting>
  <conditionalFormatting sqref="C19:C20">
    <cfRule type="duplicateValues" dxfId="3734" priority="8946"/>
  </conditionalFormatting>
  <conditionalFormatting sqref="C21">
    <cfRule type="duplicateValues" dxfId="3733" priority="7146"/>
    <cfRule type="duplicateValues" dxfId="3732" priority="16014"/>
    <cfRule type="duplicateValues" dxfId="3731" priority="16015"/>
  </conditionalFormatting>
  <conditionalFormatting sqref="C30:C31">
    <cfRule type="duplicateValues" dxfId="3730" priority="7145"/>
  </conditionalFormatting>
  <conditionalFormatting sqref="C30:C33">
    <cfRule type="duplicateValues" dxfId="3729" priority="8545"/>
  </conditionalFormatting>
  <conditionalFormatting sqref="C30:C34">
    <cfRule type="duplicateValues" dxfId="3728" priority="8520"/>
  </conditionalFormatting>
  <conditionalFormatting sqref="C31">
    <cfRule type="duplicateValues" dxfId="3727" priority="7144"/>
  </conditionalFormatting>
  <conditionalFormatting sqref="C32">
    <cfRule type="duplicateValues" dxfId="3726" priority="7142"/>
  </conditionalFormatting>
  <conditionalFormatting sqref="C33">
    <cfRule type="duplicateValues" dxfId="3725" priority="7140"/>
  </conditionalFormatting>
  <conditionalFormatting sqref="C34">
    <cfRule type="duplicateValues" dxfId="3724" priority="7139"/>
  </conditionalFormatting>
  <conditionalFormatting sqref="C35">
    <cfRule type="duplicateValues" dxfId="3723" priority="7136"/>
    <cfRule type="duplicateValues" dxfId="3722" priority="7137"/>
  </conditionalFormatting>
  <conditionalFormatting sqref="C36:C37">
    <cfRule type="duplicateValues" dxfId="3721" priority="9013"/>
  </conditionalFormatting>
  <conditionalFormatting sqref="C38:C53">
    <cfRule type="duplicateValues" dxfId="3720" priority="16576"/>
    <cfRule type="duplicateValues" dxfId="3719" priority="16577"/>
    <cfRule type="duplicateValues" dxfId="3718" priority="16578"/>
    <cfRule type="duplicateValues" dxfId="3717" priority="16579"/>
    <cfRule type="duplicateValues" dxfId="3716" priority="16580"/>
    <cfRule type="duplicateValues" dxfId="3715" priority="16581"/>
  </conditionalFormatting>
  <conditionalFormatting sqref="C54">
    <cfRule type="duplicateValues" dxfId="3714" priority="7130"/>
    <cfRule type="duplicateValues" dxfId="3713" priority="7131"/>
    <cfRule type="duplicateValues" dxfId="3712" priority="7132"/>
    <cfRule type="duplicateValues" dxfId="3711" priority="7133"/>
    <cfRule type="duplicateValues" dxfId="3710" priority="7134"/>
  </conditionalFormatting>
  <conditionalFormatting sqref="C54:C59">
    <cfRule type="duplicateValues" dxfId="3709" priority="18807"/>
    <cfRule type="duplicateValues" dxfId="3708" priority="18808"/>
  </conditionalFormatting>
  <conditionalFormatting sqref="C55">
    <cfRule type="duplicateValues" dxfId="3707" priority="7129"/>
  </conditionalFormatting>
  <conditionalFormatting sqref="C56">
    <cfRule type="duplicateValues" dxfId="3706" priority="7125"/>
  </conditionalFormatting>
  <conditionalFormatting sqref="C57">
    <cfRule type="duplicateValues" dxfId="3705" priority="7124"/>
  </conditionalFormatting>
  <conditionalFormatting sqref="C58">
    <cfRule type="duplicateValues" dxfId="3704" priority="7120"/>
    <cfRule type="duplicateValues" dxfId="3703" priority="7121"/>
    <cfRule type="duplicateValues" dxfId="3702" priority="7122"/>
    <cfRule type="duplicateValues" dxfId="3701" priority="7123"/>
  </conditionalFormatting>
  <conditionalFormatting sqref="C59">
    <cfRule type="duplicateValues" dxfId="3700" priority="7117"/>
  </conditionalFormatting>
  <conditionalFormatting sqref="C60">
    <cfRule type="duplicateValues" dxfId="3699" priority="7007"/>
  </conditionalFormatting>
  <conditionalFormatting sqref="C61">
    <cfRule type="duplicateValues" dxfId="3698" priority="6964"/>
  </conditionalFormatting>
  <conditionalFormatting sqref="C62">
    <cfRule type="duplicateValues" dxfId="3697" priority="7038"/>
  </conditionalFormatting>
  <conditionalFormatting sqref="C63">
    <cfRule type="duplicateValues" dxfId="3696" priority="7030"/>
  </conditionalFormatting>
  <conditionalFormatting sqref="C64">
    <cfRule type="duplicateValues" dxfId="3695" priority="6963"/>
  </conditionalFormatting>
  <conditionalFormatting sqref="C65">
    <cfRule type="duplicateValues" dxfId="3694" priority="7035"/>
    <cfRule type="duplicateValues" dxfId="3693" priority="7036"/>
    <cfRule type="duplicateValues" dxfId="3692" priority="7037"/>
  </conditionalFormatting>
  <conditionalFormatting sqref="C66">
    <cfRule type="duplicateValues" dxfId="3691" priority="7031"/>
    <cfRule type="duplicateValues" dxfId="3690" priority="7032"/>
    <cfRule type="duplicateValues" dxfId="3689" priority="7033"/>
    <cfRule type="duplicateValues" dxfId="3688" priority="7034"/>
  </conditionalFormatting>
  <conditionalFormatting sqref="C67">
    <cfRule type="duplicateValues" dxfId="3687" priority="7014"/>
    <cfRule type="duplicateValues" dxfId="3686" priority="7015"/>
    <cfRule type="duplicateValues" dxfId="3685" priority="7016"/>
    <cfRule type="duplicateValues" dxfId="3684" priority="7017"/>
    <cfRule type="duplicateValues" dxfId="3683" priority="7018"/>
    <cfRule type="duplicateValues" dxfId="3682" priority="7019"/>
  </conditionalFormatting>
  <conditionalFormatting sqref="C68">
    <cfRule type="duplicateValues" dxfId="3681" priority="6860"/>
    <cfRule type="duplicateValues" dxfId="3680" priority="6861"/>
    <cfRule type="duplicateValues" dxfId="3679" priority="6862"/>
  </conditionalFormatting>
  <conditionalFormatting sqref="C69">
    <cfRule type="duplicateValues" dxfId="3678" priority="7086"/>
    <cfRule type="duplicateValues" dxfId="3677" priority="7087"/>
  </conditionalFormatting>
  <conditionalFormatting sqref="C70">
    <cfRule type="duplicateValues" dxfId="3676" priority="7070"/>
    <cfRule type="duplicateValues" dxfId="3675" priority="7071"/>
    <cfRule type="duplicateValues" dxfId="3674" priority="7072"/>
    <cfRule type="duplicateValues" dxfId="3673" priority="7073"/>
    <cfRule type="duplicateValues" dxfId="3672" priority="7074"/>
  </conditionalFormatting>
  <conditionalFormatting sqref="C71">
    <cfRule type="duplicateValues" dxfId="3671" priority="7068"/>
    <cfRule type="duplicateValues" dxfId="3670" priority="7069"/>
  </conditionalFormatting>
  <conditionalFormatting sqref="C72">
    <cfRule type="duplicateValues" dxfId="3669" priority="7064"/>
    <cfRule type="duplicateValues" dxfId="3668" priority="7065"/>
  </conditionalFormatting>
  <conditionalFormatting sqref="C73">
    <cfRule type="duplicateValues" dxfId="3667" priority="7008"/>
    <cfRule type="duplicateValues" dxfId="3666" priority="7009"/>
  </conditionalFormatting>
  <conditionalFormatting sqref="C74">
    <cfRule type="duplicateValues" dxfId="3665" priority="6978"/>
    <cfRule type="duplicateValues" dxfId="3664" priority="6979"/>
    <cfRule type="duplicateValues" dxfId="3663" priority="6980"/>
    <cfRule type="duplicateValues" dxfId="3662" priority="6981"/>
    <cfRule type="duplicateValues" dxfId="3661" priority="6982"/>
  </conditionalFormatting>
  <conditionalFormatting sqref="C75">
    <cfRule type="duplicateValues" dxfId="3660" priority="7092"/>
    <cfRule type="duplicateValues" dxfId="3659" priority="7093"/>
    <cfRule type="duplicateValues" dxfId="3658" priority="7094"/>
    <cfRule type="duplicateValues" dxfId="3657" priority="7095"/>
    <cfRule type="duplicateValues" dxfId="3656" priority="7096"/>
    <cfRule type="duplicateValues" dxfId="3655" priority="7097"/>
    <cfRule type="duplicateValues" dxfId="3654" priority="7098"/>
    <cfRule type="duplicateValues" dxfId="3653" priority="7099"/>
    <cfRule type="duplicateValues" dxfId="3652" priority="7100"/>
    <cfRule type="duplicateValues" dxfId="3651" priority="7101"/>
  </conditionalFormatting>
  <conditionalFormatting sqref="C76">
    <cfRule type="duplicateValues" dxfId="3650" priority="7102"/>
    <cfRule type="duplicateValues" dxfId="3649" priority="7103"/>
    <cfRule type="duplicateValues" dxfId="3648" priority="7104"/>
    <cfRule type="duplicateValues" dxfId="3647" priority="7105"/>
    <cfRule type="duplicateValues" dxfId="3646" priority="7106"/>
    <cfRule type="duplicateValues" dxfId="3645" priority="7107"/>
    <cfRule type="duplicateValues" dxfId="3644" priority="7108"/>
    <cfRule type="duplicateValues" dxfId="3643" priority="7109"/>
    <cfRule type="duplicateValues" dxfId="3642" priority="7110"/>
    <cfRule type="duplicateValues" dxfId="3641" priority="7111"/>
  </conditionalFormatting>
  <conditionalFormatting sqref="C77">
    <cfRule type="duplicateValues" dxfId="3640" priority="6943"/>
    <cfRule type="duplicateValues" dxfId="3639" priority="6944"/>
    <cfRule type="duplicateValues" dxfId="3638" priority="6945"/>
    <cfRule type="duplicateValues" dxfId="3637" priority="6946"/>
    <cfRule type="duplicateValues" dxfId="3636" priority="6947"/>
    <cfRule type="duplicateValues" dxfId="3635" priority="6948"/>
    <cfRule type="duplicateValues" dxfId="3634" priority="6949"/>
    <cfRule type="duplicateValues" dxfId="3633" priority="6950"/>
    <cfRule type="duplicateValues" dxfId="3632" priority="6951"/>
    <cfRule type="duplicateValues" dxfId="3631" priority="6952"/>
  </conditionalFormatting>
  <conditionalFormatting sqref="C78">
    <cfRule type="duplicateValues" dxfId="3630" priority="6923"/>
    <cfRule type="duplicateValues" dxfId="3629" priority="6924"/>
    <cfRule type="duplicateValues" dxfId="3628" priority="6925"/>
    <cfRule type="duplicateValues" dxfId="3627" priority="6926"/>
    <cfRule type="duplicateValues" dxfId="3626" priority="6927"/>
    <cfRule type="duplicateValues" dxfId="3625" priority="6928"/>
    <cfRule type="duplicateValues" dxfId="3624" priority="6929"/>
    <cfRule type="duplicateValues" dxfId="3623" priority="6930"/>
    <cfRule type="duplicateValues" dxfId="3622" priority="6931"/>
    <cfRule type="duplicateValues" dxfId="3621" priority="6932"/>
  </conditionalFormatting>
  <conditionalFormatting sqref="C79">
    <cfRule type="duplicateValues" dxfId="3620" priority="6903"/>
    <cfRule type="duplicateValues" dxfId="3619" priority="6904"/>
    <cfRule type="duplicateValues" dxfId="3618" priority="6905"/>
    <cfRule type="duplicateValues" dxfId="3617" priority="6906"/>
    <cfRule type="duplicateValues" dxfId="3616" priority="6907"/>
    <cfRule type="duplicateValues" dxfId="3615" priority="6908"/>
    <cfRule type="duplicateValues" dxfId="3614" priority="6909"/>
    <cfRule type="duplicateValues" dxfId="3613" priority="6910"/>
    <cfRule type="duplicateValues" dxfId="3612" priority="6911"/>
    <cfRule type="duplicateValues" dxfId="3611" priority="6912"/>
  </conditionalFormatting>
  <conditionalFormatting sqref="C80">
    <cfRule type="duplicateValues" dxfId="3610" priority="14010"/>
    <cfRule type="duplicateValues" dxfId="3609" priority="14011"/>
    <cfRule type="duplicateValues" dxfId="3608" priority="14012"/>
    <cfRule type="duplicateValues" dxfId="3607" priority="14013"/>
    <cfRule type="duplicateValues" dxfId="3606" priority="14014"/>
  </conditionalFormatting>
  <conditionalFormatting sqref="C81">
    <cfRule type="duplicateValues" dxfId="3605" priority="6666"/>
    <cfRule type="duplicateValues" dxfId="3604" priority="6667"/>
    <cfRule type="duplicateValues" dxfId="3603" priority="6668"/>
    <cfRule type="duplicateValues" dxfId="3602" priority="6669"/>
  </conditionalFormatting>
  <conditionalFormatting sqref="C82">
    <cfRule type="duplicateValues" dxfId="3601" priority="6804"/>
    <cfRule type="duplicateValues" dxfId="3600" priority="6805"/>
    <cfRule type="duplicateValues" dxfId="3599" priority="6806"/>
  </conditionalFormatting>
  <conditionalFormatting sqref="C83">
    <cfRule type="duplicateValues" dxfId="3598" priority="6753"/>
    <cfRule type="duplicateValues" dxfId="3597" priority="6754"/>
    <cfRule type="duplicateValues" dxfId="3596" priority="6755"/>
    <cfRule type="duplicateValues" dxfId="3595" priority="6756"/>
    <cfRule type="duplicateValues" dxfId="3594" priority="6757"/>
    <cfRule type="duplicateValues" dxfId="3593" priority="6758"/>
    <cfRule type="duplicateValues" dxfId="3592" priority="6759"/>
    <cfRule type="duplicateValues" dxfId="3591" priority="6760"/>
  </conditionalFormatting>
  <conditionalFormatting sqref="C84">
    <cfRule type="duplicateValues" dxfId="3590" priority="8694"/>
  </conditionalFormatting>
  <conditionalFormatting sqref="C84:C88">
    <cfRule type="duplicateValues" dxfId="3589" priority="18053"/>
  </conditionalFormatting>
  <conditionalFormatting sqref="C88">
    <cfRule type="duplicateValues" dxfId="3588" priority="18054"/>
    <cfRule type="duplicateValues" dxfId="3587" priority="18055"/>
    <cfRule type="duplicateValues" dxfId="3586" priority="18056"/>
    <cfRule type="duplicateValues" dxfId="3585" priority="18057"/>
    <cfRule type="duplicateValues" dxfId="3584" priority="18058"/>
    <cfRule type="duplicateValues" dxfId="3583" priority="18059"/>
  </conditionalFormatting>
  <conditionalFormatting sqref="C89:C91">
    <cfRule type="duplicateValues" dxfId="3582" priority="18126"/>
  </conditionalFormatting>
  <conditionalFormatting sqref="C92:C96">
    <cfRule type="duplicateValues" dxfId="3581" priority="19127"/>
  </conditionalFormatting>
  <conditionalFormatting sqref="C96">
    <cfRule type="duplicateValues" dxfId="3580" priority="6614"/>
  </conditionalFormatting>
  <conditionalFormatting sqref="C97">
    <cfRule type="duplicateValues" dxfId="3579" priority="6603"/>
  </conditionalFormatting>
  <conditionalFormatting sqref="C110">
    <cfRule type="duplicateValues" dxfId="3578" priority="6550"/>
    <cfRule type="duplicateValues" dxfId="3577" priority="6551"/>
    <cfRule type="duplicateValues" dxfId="3576" priority="6552"/>
    <cfRule type="duplicateValues" dxfId="3575" priority="6553"/>
    <cfRule type="duplicateValues" dxfId="3574" priority="6554"/>
    <cfRule type="duplicateValues" dxfId="3573" priority="6555"/>
    <cfRule type="duplicateValues" dxfId="3572" priority="6556"/>
  </conditionalFormatting>
  <conditionalFormatting sqref="C111">
    <cfRule type="duplicateValues" dxfId="3571" priority="6478"/>
    <cfRule type="duplicateValues" dxfId="3570" priority="6479"/>
    <cfRule type="duplicateValues" dxfId="3569" priority="6480"/>
  </conditionalFormatting>
  <conditionalFormatting sqref="C112">
    <cfRule type="duplicateValues" dxfId="3568" priority="6462"/>
    <cfRule type="duplicateValues" dxfId="3567" priority="6463"/>
    <cfRule type="duplicateValues" dxfId="3566" priority="6464"/>
    <cfRule type="duplicateValues" dxfId="3565" priority="6465"/>
  </conditionalFormatting>
  <conditionalFormatting sqref="C113">
    <cfRule type="duplicateValues" dxfId="3564" priority="6419"/>
    <cfRule type="duplicateValues" dxfId="3563" priority="6420"/>
    <cfRule type="duplicateValues" dxfId="3562" priority="6421"/>
    <cfRule type="duplicateValues" dxfId="3561" priority="6422"/>
  </conditionalFormatting>
  <conditionalFormatting sqref="C114:C115">
    <cfRule type="duplicateValues" dxfId="3560" priority="16471"/>
    <cfRule type="duplicateValues" dxfId="3559" priority="16472"/>
  </conditionalFormatting>
  <conditionalFormatting sqref="C116">
    <cfRule type="duplicateValues" dxfId="3558" priority="6375"/>
    <cfRule type="duplicateValues" dxfId="3557" priority="6376"/>
    <cfRule type="duplicateValues" dxfId="3556" priority="6377"/>
    <cfRule type="duplicateValues" dxfId="3555" priority="6378"/>
    <cfRule type="duplicateValues" dxfId="3554" priority="6379"/>
    <cfRule type="duplicateValues" dxfId="3553" priority="6380"/>
    <cfRule type="duplicateValues" dxfId="3552" priority="6381"/>
    <cfRule type="duplicateValues" dxfId="3551" priority="6382"/>
    <cfRule type="duplicateValues" dxfId="3550" priority="6383"/>
    <cfRule type="duplicateValues" dxfId="3549" priority="6384"/>
  </conditionalFormatting>
  <conditionalFormatting sqref="C117">
    <cfRule type="duplicateValues" dxfId="3548" priority="6325"/>
    <cfRule type="duplicateValues" dxfId="3547" priority="6326"/>
    <cfRule type="duplicateValues" dxfId="3546" priority="6327"/>
    <cfRule type="duplicateValues" dxfId="3545" priority="6328"/>
    <cfRule type="duplicateValues" dxfId="3544" priority="6329"/>
    <cfRule type="duplicateValues" dxfId="3543" priority="6330"/>
    <cfRule type="duplicateValues" dxfId="3542" priority="6331"/>
    <cfRule type="duplicateValues" dxfId="3541" priority="6332"/>
    <cfRule type="duplicateValues" dxfId="3540" priority="6333"/>
    <cfRule type="duplicateValues" dxfId="3539" priority="6334"/>
  </conditionalFormatting>
  <conditionalFormatting sqref="C118">
    <cfRule type="duplicateValues" dxfId="3538" priority="6335"/>
    <cfRule type="duplicateValues" dxfId="3537" priority="6336"/>
    <cfRule type="duplicateValues" dxfId="3536" priority="6337"/>
    <cfRule type="duplicateValues" dxfId="3535" priority="6338"/>
    <cfRule type="duplicateValues" dxfId="3534" priority="6339"/>
    <cfRule type="duplicateValues" dxfId="3533" priority="6340"/>
  </conditionalFormatting>
  <conditionalFormatting sqref="C118:C120">
    <cfRule type="duplicateValues" dxfId="3532" priority="16461"/>
    <cfRule type="duplicateValues" dxfId="3531" priority="16462"/>
    <cfRule type="duplicateValues" dxfId="3530" priority="16463"/>
    <cfRule type="duplicateValues" dxfId="3529" priority="16464"/>
    <cfRule type="duplicateValues" dxfId="3528" priority="16465"/>
    <cfRule type="duplicateValues" dxfId="3527" priority="16466"/>
    <cfRule type="duplicateValues" dxfId="3526" priority="16467"/>
    <cfRule type="duplicateValues" dxfId="3525" priority="16468"/>
    <cfRule type="duplicateValues" dxfId="3524" priority="16469"/>
    <cfRule type="duplicateValues" dxfId="3523" priority="16470"/>
  </conditionalFormatting>
  <conditionalFormatting sqref="C119">
    <cfRule type="duplicateValues" dxfId="3522" priority="6341"/>
    <cfRule type="duplicateValues" dxfId="3521" priority="6342"/>
    <cfRule type="duplicateValues" dxfId="3520" priority="6343"/>
    <cfRule type="duplicateValues" dxfId="3519" priority="6344"/>
    <cfRule type="duplicateValues" dxfId="3518" priority="6345"/>
    <cfRule type="duplicateValues" dxfId="3517" priority="6346"/>
    <cfRule type="duplicateValues" dxfId="3516" priority="6347"/>
    <cfRule type="duplicateValues" dxfId="3515" priority="6348"/>
    <cfRule type="duplicateValues" dxfId="3514" priority="6349"/>
    <cfRule type="duplicateValues" dxfId="3513" priority="6350"/>
    <cfRule type="duplicateValues" dxfId="3512" priority="6351"/>
    <cfRule type="duplicateValues" dxfId="3511" priority="6352"/>
  </conditionalFormatting>
  <conditionalFormatting sqref="C120">
    <cfRule type="duplicateValues" dxfId="3510" priority="6289"/>
    <cfRule type="duplicateValues" dxfId="3509" priority="6290"/>
  </conditionalFormatting>
  <conditionalFormatting sqref="C121">
    <cfRule type="duplicateValues" dxfId="3508" priority="5640"/>
    <cfRule type="duplicateValues" dxfId="3507" priority="5641"/>
    <cfRule type="duplicateValues" dxfId="3506" priority="5642"/>
    <cfRule type="duplicateValues" dxfId="3505" priority="5643"/>
    <cfRule type="duplicateValues" dxfId="3504" priority="5644"/>
    <cfRule type="duplicateValues" dxfId="3503" priority="5645"/>
    <cfRule type="duplicateValues" dxfId="3502" priority="5646"/>
    <cfRule type="duplicateValues" dxfId="3501" priority="5647"/>
    <cfRule type="duplicateValues" dxfId="3500" priority="5648"/>
    <cfRule type="duplicateValues" dxfId="3499" priority="5649"/>
  </conditionalFormatting>
  <conditionalFormatting sqref="C122">
    <cfRule type="duplicateValues" dxfId="3498" priority="6121"/>
    <cfRule type="duplicateValues" dxfId="3497" priority="6122"/>
    <cfRule type="duplicateValues" dxfId="3496" priority="6123"/>
    <cfRule type="duplicateValues" dxfId="3495" priority="6124"/>
    <cfRule type="duplicateValues" dxfId="3494" priority="6125"/>
    <cfRule type="duplicateValues" dxfId="3493" priority="6126"/>
    <cfRule type="duplicateValues" dxfId="3492" priority="6127"/>
    <cfRule type="duplicateValues" dxfId="3491" priority="6128"/>
    <cfRule type="duplicateValues" dxfId="3490" priority="6129"/>
    <cfRule type="duplicateValues" dxfId="3489" priority="6130"/>
    <cfRule type="duplicateValues" dxfId="3488" priority="6131"/>
  </conditionalFormatting>
  <conditionalFormatting sqref="C123">
    <cfRule type="duplicateValues" dxfId="3487" priority="6088"/>
    <cfRule type="duplicateValues" dxfId="3486" priority="6089"/>
    <cfRule type="duplicateValues" dxfId="3485" priority="6090"/>
    <cfRule type="duplicateValues" dxfId="3484" priority="6091"/>
    <cfRule type="duplicateValues" dxfId="3483" priority="6092"/>
    <cfRule type="duplicateValues" dxfId="3482" priority="6093"/>
    <cfRule type="duplicateValues" dxfId="3481" priority="6094"/>
    <cfRule type="duplicateValues" dxfId="3480" priority="6095"/>
    <cfRule type="duplicateValues" dxfId="3479" priority="6096"/>
    <cfRule type="duplicateValues" dxfId="3478" priority="6097"/>
    <cfRule type="duplicateValues" dxfId="3477" priority="6098"/>
  </conditionalFormatting>
  <conditionalFormatting sqref="C124">
    <cfRule type="duplicateValues" dxfId="3476" priority="6052"/>
    <cfRule type="duplicateValues" dxfId="3475" priority="6053"/>
    <cfRule type="duplicateValues" dxfId="3474" priority="6054"/>
    <cfRule type="duplicateValues" dxfId="3473" priority="6055"/>
    <cfRule type="duplicateValues" dxfId="3472" priority="6056"/>
    <cfRule type="duplicateValues" dxfId="3471" priority="6057"/>
    <cfRule type="duplicateValues" dxfId="3470" priority="6058"/>
  </conditionalFormatting>
  <conditionalFormatting sqref="C125">
    <cfRule type="duplicateValues" dxfId="3469" priority="6034"/>
    <cfRule type="duplicateValues" dxfId="3468" priority="6035"/>
    <cfRule type="duplicateValues" dxfId="3467" priority="6036"/>
    <cfRule type="duplicateValues" dxfId="3466" priority="6037"/>
    <cfRule type="duplicateValues" dxfId="3465" priority="6038"/>
  </conditionalFormatting>
  <conditionalFormatting sqref="C126">
    <cfRule type="duplicateValues" dxfId="3464" priority="5650"/>
    <cfRule type="duplicateValues" dxfId="3463" priority="5651"/>
    <cfRule type="duplicateValues" dxfId="3462" priority="5652"/>
    <cfRule type="duplicateValues" dxfId="3461" priority="5653"/>
    <cfRule type="duplicateValues" dxfId="3460" priority="5654"/>
  </conditionalFormatting>
  <conditionalFormatting sqref="C127">
    <cfRule type="duplicateValues" dxfId="3459" priority="6005"/>
    <cfRule type="duplicateValues" dxfId="3458" priority="6006"/>
    <cfRule type="duplicateValues" dxfId="3457" priority="6007"/>
    <cfRule type="duplicateValues" dxfId="3456" priority="6008"/>
    <cfRule type="duplicateValues" dxfId="3455" priority="6009"/>
    <cfRule type="duplicateValues" dxfId="3454" priority="6010"/>
    <cfRule type="duplicateValues" dxfId="3453" priority="6011"/>
    <cfRule type="duplicateValues" dxfId="3452" priority="6012"/>
    <cfRule type="duplicateValues" dxfId="3451" priority="6013"/>
    <cfRule type="duplicateValues" dxfId="3450" priority="6014"/>
    <cfRule type="duplicateValues" dxfId="3449" priority="6015"/>
    <cfRule type="duplicateValues" dxfId="3448" priority="6016"/>
    <cfRule type="duplicateValues" dxfId="3447" priority="6017"/>
  </conditionalFormatting>
  <conditionalFormatting sqref="C128">
    <cfRule type="duplicateValues" dxfId="3446" priority="5992"/>
    <cfRule type="duplicateValues" dxfId="3445" priority="5993"/>
    <cfRule type="duplicateValues" dxfId="3444" priority="5994"/>
    <cfRule type="duplicateValues" dxfId="3443" priority="5995"/>
    <cfRule type="duplicateValues" dxfId="3442" priority="5996"/>
    <cfRule type="duplicateValues" dxfId="3441" priority="5997"/>
    <cfRule type="duplicateValues" dxfId="3440" priority="5998"/>
    <cfRule type="duplicateValues" dxfId="3439" priority="5999"/>
    <cfRule type="duplicateValues" dxfId="3438" priority="6000"/>
    <cfRule type="duplicateValues" dxfId="3437" priority="6001"/>
    <cfRule type="duplicateValues" dxfId="3436" priority="6002"/>
    <cfRule type="duplicateValues" dxfId="3435" priority="6003"/>
    <cfRule type="duplicateValues" dxfId="3434" priority="6004"/>
  </conditionalFormatting>
  <conditionalFormatting sqref="C129">
    <cfRule type="duplicateValues" dxfId="3433" priority="689"/>
    <cfRule type="duplicateValues" dxfId="3432" priority="690"/>
    <cfRule type="duplicateValues" dxfId="3431" priority="691"/>
    <cfRule type="duplicateValues" dxfId="3430" priority="692"/>
    <cfRule type="duplicateValues" dxfId="3429" priority="693"/>
    <cfRule type="duplicateValues" dxfId="3428" priority="694"/>
    <cfRule type="duplicateValues" dxfId="3427" priority="695"/>
    <cfRule type="duplicateValues" dxfId="3426" priority="696"/>
    <cfRule type="duplicateValues" dxfId="3425" priority="697"/>
    <cfRule type="duplicateValues" dxfId="3424" priority="698"/>
    <cfRule type="duplicateValues" dxfId="3423" priority="699"/>
    <cfRule type="duplicateValues" dxfId="3422" priority="700"/>
    <cfRule type="duplicateValues" dxfId="3421" priority="701"/>
    <cfRule type="duplicateValues" dxfId="3420" priority="702"/>
  </conditionalFormatting>
  <conditionalFormatting sqref="C130">
    <cfRule type="duplicateValues" dxfId="3419" priority="5694"/>
    <cfRule type="duplicateValues" dxfId="3418" priority="5695"/>
    <cfRule type="duplicateValues" dxfId="3417" priority="5696"/>
    <cfRule type="duplicateValues" dxfId="3416" priority="5697"/>
    <cfRule type="duplicateValues" dxfId="3415" priority="5698"/>
    <cfRule type="duplicateValues" dxfId="3414" priority="5699"/>
    <cfRule type="duplicateValues" dxfId="3413" priority="5700"/>
    <cfRule type="duplicateValues" dxfId="3412" priority="5701"/>
    <cfRule type="duplicateValues" dxfId="3411" priority="5702"/>
    <cfRule type="duplicateValues" dxfId="3410" priority="5703"/>
    <cfRule type="duplicateValues" dxfId="3409" priority="5704"/>
    <cfRule type="duplicateValues" dxfId="3408" priority="5705"/>
    <cfRule type="duplicateValues" dxfId="3407" priority="5706"/>
  </conditionalFormatting>
  <conditionalFormatting sqref="C131">
    <cfRule type="duplicateValues" dxfId="3406" priority="5708"/>
    <cfRule type="duplicateValues" dxfId="3405" priority="5709"/>
    <cfRule type="duplicateValues" dxfId="3404" priority="5710"/>
    <cfRule type="duplicateValues" dxfId="3403" priority="5711"/>
    <cfRule type="duplicateValues" dxfId="3402" priority="5712"/>
    <cfRule type="duplicateValues" dxfId="3401" priority="5713"/>
    <cfRule type="duplicateValues" dxfId="3400" priority="5714"/>
    <cfRule type="duplicateValues" dxfId="3399" priority="5715"/>
    <cfRule type="duplicateValues" dxfId="3398" priority="5716"/>
    <cfRule type="duplicateValues" dxfId="3397" priority="5717"/>
    <cfRule type="duplicateValues" dxfId="3396" priority="5718"/>
    <cfRule type="duplicateValues" dxfId="3395" priority="5719"/>
    <cfRule type="duplicateValues" dxfId="3394" priority="5720"/>
  </conditionalFormatting>
  <conditionalFormatting sqref="C132">
    <cfRule type="duplicateValues" dxfId="3393" priority="5745"/>
    <cfRule type="duplicateValues" dxfId="3392" priority="5746"/>
    <cfRule type="duplicateValues" dxfId="3391" priority="5747"/>
    <cfRule type="duplicateValues" dxfId="3390" priority="5748"/>
    <cfRule type="duplicateValues" dxfId="3389" priority="5749"/>
  </conditionalFormatting>
  <conditionalFormatting sqref="C133">
    <cfRule type="duplicateValues" dxfId="3388" priority="5806"/>
    <cfRule type="duplicateValues" dxfId="3387" priority="5807"/>
    <cfRule type="duplicateValues" dxfId="3386" priority="5808"/>
    <cfRule type="duplicateValues" dxfId="3385" priority="5809"/>
    <cfRule type="duplicateValues" dxfId="3384" priority="5810"/>
    <cfRule type="duplicateValues" dxfId="3383" priority="5811"/>
  </conditionalFormatting>
  <conditionalFormatting sqref="C134">
    <cfRule type="duplicateValues" dxfId="3382" priority="5841"/>
    <cfRule type="duplicateValues" dxfId="3381" priority="5842"/>
    <cfRule type="duplicateValues" dxfId="3380" priority="5843"/>
    <cfRule type="duplicateValues" dxfId="3379" priority="5844"/>
    <cfRule type="duplicateValues" dxfId="3378" priority="5845"/>
    <cfRule type="duplicateValues" dxfId="3377" priority="5846"/>
    <cfRule type="duplicateValues" dxfId="3376" priority="5847"/>
    <cfRule type="duplicateValues" dxfId="3375" priority="5848"/>
    <cfRule type="duplicateValues" dxfId="3374" priority="5849"/>
    <cfRule type="duplicateValues" dxfId="3373" priority="5850"/>
    <cfRule type="duplicateValues" dxfId="3372" priority="5851"/>
  </conditionalFormatting>
  <conditionalFormatting sqref="C135">
    <cfRule type="duplicateValues" dxfId="3371" priority="5901"/>
    <cfRule type="duplicateValues" dxfId="3370" priority="5902"/>
    <cfRule type="duplicateValues" dxfId="3369" priority="5903"/>
    <cfRule type="duplicateValues" dxfId="3368" priority="5904"/>
    <cfRule type="duplicateValues" dxfId="3367" priority="5905"/>
    <cfRule type="duplicateValues" dxfId="3366" priority="5906"/>
    <cfRule type="duplicateValues" dxfId="3365" priority="5907"/>
    <cfRule type="duplicateValues" dxfId="3364" priority="5908"/>
    <cfRule type="duplicateValues" dxfId="3363" priority="5909"/>
    <cfRule type="duplicateValues" dxfId="3362" priority="5910"/>
    <cfRule type="duplicateValues" dxfId="3361" priority="5911"/>
    <cfRule type="duplicateValues" dxfId="3360" priority="5912"/>
    <cfRule type="duplicateValues" dxfId="3359" priority="5913"/>
  </conditionalFormatting>
  <conditionalFormatting sqref="C136">
    <cfRule type="duplicateValues" dxfId="3358" priority="5888"/>
    <cfRule type="duplicateValues" dxfId="3357" priority="5889"/>
    <cfRule type="duplicateValues" dxfId="3356" priority="5890"/>
    <cfRule type="duplicateValues" dxfId="3355" priority="5891"/>
    <cfRule type="duplicateValues" dxfId="3354" priority="5892"/>
    <cfRule type="duplicateValues" dxfId="3353" priority="5893"/>
    <cfRule type="duplicateValues" dxfId="3352" priority="5894"/>
    <cfRule type="duplicateValues" dxfId="3351" priority="5895"/>
    <cfRule type="duplicateValues" dxfId="3350" priority="5896"/>
    <cfRule type="duplicateValues" dxfId="3349" priority="5897"/>
    <cfRule type="duplicateValues" dxfId="3348" priority="5898"/>
    <cfRule type="duplicateValues" dxfId="3347" priority="5899"/>
    <cfRule type="duplicateValues" dxfId="3346" priority="5900"/>
  </conditionalFormatting>
  <conditionalFormatting sqref="C137">
    <cfRule type="duplicateValues" dxfId="3345" priority="5761"/>
    <cfRule type="duplicateValues" dxfId="3344" priority="5762"/>
    <cfRule type="duplicateValues" dxfId="3343" priority="5763"/>
    <cfRule type="duplicateValues" dxfId="3342" priority="5764"/>
    <cfRule type="duplicateValues" dxfId="3341" priority="5765"/>
    <cfRule type="duplicateValues" dxfId="3340" priority="5766"/>
    <cfRule type="duplicateValues" dxfId="3339" priority="5767"/>
    <cfRule type="duplicateValues" dxfId="3338" priority="5768"/>
    <cfRule type="duplicateValues" dxfId="3337" priority="5769"/>
    <cfRule type="duplicateValues" dxfId="3336" priority="5770"/>
    <cfRule type="duplicateValues" dxfId="3335" priority="5771"/>
    <cfRule type="duplicateValues" dxfId="3334" priority="5772"/>
    <cfRule type="duplicateValues" dxfId="3333" priority="5773"/>
  </conditionalFormatting>
  <conditionalFormatting sqref="C138">
    <cfRule type="duplicateValues" dxfId="3332" priority="6224"/>
    <cfRule type="duplicateValues" dxfId="3331" priority="6225"/>
    <cfRule type="duplicateValues" dxfId="3330" priority="6226"/>
    <cfRule type="duplicateValues" dxfId="3329" priority="6227"/>
    <cfRule type="duplicateValues" dxfId="3328" priority="6228"/>
    <cfRule type="duplicateValues" dxfId="3327" priority="6229"/>
    <cfRule type="duplicateValues" dxfId="3326" priority="6230"/>
    <cfRule type="duplicateValues" dxfId="3325" priority="6231"/>
    <cfRule type="duplicateValues" dxfId="3324" priority="6232"/>
    <cfRule type="duplicateValues" dxfId="3323" priority="6233"/>
    <cfRule type="duplicateValues" dxfId="3322" priority="6234"/>
    <cfRule type="duplicateValues" dxfId="3321" priority="6235"/>
    <cfRule type="duplicateValues" dxfId="3320" priority="6236"/>
  </conditionalFormatting>
  <conditionalFormatting sqref="C139">
    <cfRule type="duplicateValues" dxfId="3319" priority="6209"/>
    <cfRule type="duplicateValues" dxfId="3318" priority="6210"/>
    <cfRule type="duplicateValues" dxfId="3317" priority="6211"/>
    <cfRule type="duplicateValues" dxfId="3316" priority="6212"/>
    <cfRule type="duplicateValues" dxfId="3315" priority="6213"/>
  </conditionalFormatting>
  <conditionalFormatting sqref="C140">
    <cfRule type="duplicateValues" dxfId="3314" priority="5750"/>
    <cfRule type="duplicateValues" dxfId="3313" priority="5751"/>
    <cfRule type="duplicateValues" dxfId="3312" priority="5752"/>
    <cfRule type="duplicateValues" dxfId="3311" priority="5753"/>
    <cfRule type="duplicateValues" dxfId="3310" priority="5754"/>
    <cfRule type="duplicateValues" dxfId="3309" priority="5755"/>
    <cfRule type="duplicateValues" dxfId="3308" priority="5756"/>
    <cfRule type="duplicateValues" dxfId="3307" priority="5757"/>
    <cfRule type="duplicateValues" dxfId="3306" priority="5758"/>
    <cfRule type="duplicateValues" dxfId="3305" priority="5759"/>
    <cfRule type="duplicateValues" dxfId="3304" priority="5760"/>
  </conditionalFormatting>
  <conditionalFormatting sqref="C141">
    <cfRule type="duplicateValues" dxfId="3303" priority="6192"/>
    <cfRule type="duplicateValues" dxfId="3302" priority="6193"/>
    <cfRule type="duplicateValues" dxfId="3301" priority="6194"/>
    <cfRule type="duplicateValues" dxfId="3300" priority="6195"/>
    <cfRule type="duplicateValues" dxfId="3299" priority="6196"/>
    <cfRule type="duplicateValues" dxfId="3298" priority="6197"/>
    <cfRule type="duplicateValues" dxfId="3297" priority="6198"/>
    <cfRule type="duplicateValues" dxfId="3296" priority="6199"/>
    <cfRule type="duplicateValues" dxfId="3295" priority="6200"/>
    <cfRule type="duplicateValues" dxfId="3294" priority="6201"/>
    <cfRule type="duplicateValues" dxfId="3293" priority="6202"/>
  </conditionalFormatting>
  <conditionalFormatting sqref="C142">
    <cfRule type="duplicateValues" dxfId="3292" priority="18574"/>
  </conditionalFormatting>
  <conditionalFormatting sqref="C143">
    <cfRule type="duplicateValues" dxfId="3291" priority="5369"/>
    <cfRule type="duplicateValues" dxfId="3290" priority="5370"/>
    <cfRule type="duplicateValues" dxfId="3289" priority="5371"/>
    <cfRule type="duplicateValues" dxfId="3288" priority="5372"/>
    <cfRule type="duplicateValues" dxfId="3287" priority="5373"/>
  </conditionalFormatting>
  <conditionalFormatting sqref="C144">
    <cfRule type="duplicateValues" dxfId="3286" priority="5551"/>
    <cfRule type="duplicateValues" dxfId="3285" priority="5552"/>
    <cfRule type="duplicateValues" dxfId="3284" priority="5553"/>
    <cfRule type="duplicateValues" dxfId="3283" priority="5554"/>
    <cfRule type="duplicateValues" dxfId="3282" priority="5555"/>
    <cfRule type="duplicateValues" dxfId="3281" priority="5556"/>
    <cfRule type="duplicateValues" dxfId="3280" priority="5557"/>
    <cfRule type="duplicateValues" dxfId="3279" priority="5558"/>
    <cfRule type="duplicateValues" dxfId="3278" priority="5559"/>
    <cfRule type="duplicateValues" dxfId="3277" priority="5560"/>
  </conditionalFormatting>
  <conditionalFormatting sqref="C144:C151">
    <cfRule type="duplicateValues" dxfId="3276" priority="18565"/>
  </conditionalFormatting>
  <conditionalFormatting sqref="C145">
    <cfRule type="duplicateValues" dxfId="3275" priority="5416"/>
    <cfRule type="duplicateValues" dxfId="3274" priority="5417"/>
    <cfRule type="duplicateValues" dxfId="3273" priority="5418"/>
    <cfRule type="duplicateValues" dxfId="3272" priority="5419"/>
  </conditionalFormatting>
  <conditionalFormatting sqref="C146">
    <cfRule type="duplicateValues" dxfId="3271" priority="5502"/>
    <cfRule type="duplicateValues" dxfId="3270" priority="5503"/>
    <cfRule type="duplicateValues" dxfId="3269" priority="5504"/>
    <cfRule type="duplicateValues" dxfId="3268" priority="5505"/>
  </conditionalFormatting>
  <conditionalFormatting sqref="C147">
    <cfRule type="duplicateValues" dxfId="3267" priority="5492"/>
    <cfRule type="duplicateValues" dxfId="3266" priority="5493"/>
    <cfRule type="duplicateValues" dxfId="3265" priority="5494"/>
    <cfRule type="duplicateValues" dxfId="3264" priority="5495"/>
    <cfRule type="duplicateValues" dxfId="3263" priority="5496"/>
    <cfRule type="duplicateValues" dxfId="3262" priority="5497"/>
  </conditionalFormatting>
  <conditionalFormatting sqref="C148">
    <cfRule type="duplicateValues" dxfId="3261" priority="5464"/>
    <cfRule type="duplicateValues" dxfId="3260" priority="5465"/>
    <cfRule type="duplicateValues" dxfId="3259" priority="5466"/>
    <cfRule type="duplicateValues" dxfId="3258" priority="5467"/>
    <cfRule type="duplicateValues" dxfId="3257" priority="5468"/>
  </conditionalFormatting>
  <conditionalFormatting sqref="C149">
    <cfRule type="duplicateValues" dxfId="3256" priority="5460"/>
    <cfRule type="duplicateValues" dxfId="3255" priority="5461"/>
    <cfRule type="duplicateValues" dxfId="3254" priority="5462"/>
    <cfRule type="duplicateValues" dxfId="3253" priority="5463"/>
  </conditionalFormatting>
  <conditionalFormatting sqref="C149:C151">
    <cfRule type="duplicateValues" dxfId="3252" priority="16785"/>
    <cfRule type="duplicateValues" dxfId="3251" priority="16786"/>
    <cfRule type="duplicateValues" dxfId="3250" priority="16787"/>
    <cfRule type="duplicateValues" dxfId="3249" priority="16788"/>
    <cfRule type="duplicateValues" dxfId="3248" priority="16789"/>
  </conditionalFormatting>
  <conditionalFormatting sqref="C150">
    <cfRule type="duplicateValues" dxfId="3247" priority="5351"/>
    <cfRule type="duplicateValues" dxfId="3246" priority="5352"/>
    <cfRule type="duplicateValues" dxfId="3245" priority="5353"/>
    <cfRule type="duplicateValues" dxfId="3244" priority="5354"/>
    <cfRule type="duplicateValues" dxfId="3243" priority="5355"/>
    <cfRule type="duplicateValues" dxfId="3242" priority="5356"/>
    <cfRule type="duplicateValues" dxfId="3241" priority="5357"/>
    <cfRule type="duplicateValues" dxfId="3240" priority="5358"/>
  </conditionalFormatting>
  <conditionalFormatting sqref="C151">
    <cfRule type="duplicateValues" dxfId="3239" priority="5412"/>
    <cfRule type="duplicateValues" dxfId="3238" priority="5413"/>
    <cfRule type="duplicateValues" dxfId="3237" priority="5414"/>
    <cfRule type="duplicateValues" dxfId="3236" priority="5415"/>
  </conditionalFormatting>
  <conditionalFormatting sqref="C152">
    <cfRule type="duplicateValues" dxfId="3235" priority="5312"/>
    <cfRule type="duplicateValues" dxfId="3234" priority="17892"/>
    <cfRule type="duplicateValues" dxfId="3233" priority="17893"/>
    <cfRule type="duplicateValues" dxfId="3232" priority="17894"/>
    <cfRule type="duplicateValues" dxfId="3231" priority="17895"/>
    <cfRule type="duplicateValues" dxfId="3230" priority="17896"/>
  </conditionalFormatting>
  <conditionalFormatting sqref="C154">
    <cfRule type="duplicateValues" dxfId="3229" priority="5199"/>
    <cfRule type="duplicateValues" dxfId="3228" priority="5200"/>
    <cfRule type="duplicateValues" dxfId="3227" priority="5201"/>
    <cfRule type="duplicateValues" dxfId="3226" priority="5202"/>
    <cfRule type="duplicateValues" dxfId="3225" priority="5203"/>
    <cfRule type="duplicateValues" dxfId="3224" priority="5204"/>
    <cfRule type="duplicateValues" dxfId="3223" priority="5205"/>
    <cfRule type="duplicateValues" dxfId="3222" priority="5206"/>
    <cfRule type="duplicateValues" dxfId="3221" priority="5207"/>
    <cfRule type="duplicateValues" dxfId="3220" priority="5208"/>
    <cfRule type="duplicateValues" dxfId="3219" priority="5209"/>
    <cfRule type="duplicateValues" dxfId="3218" priority="5210"/>
    <cfRule type="duplicateValues" dxfId="3217" priority="5211"/>
  </conditionalFormatting>
  <conditionalFormatting sqref="C156">
    <cfRule type="duplicateValues" dxfId="3216" priority="584"/>
    <cfRule type="duplicateValues" dxfId="3215" priority="585"/>
    <cfRule type="duplicateValues" dxfId="3214" priority="586"/>
    <cfRule type="duplicateValues" dxfId="3213" priority="587"/>
    <cfRule type="duplicateValues" dxfId="3212" priority="588"/>
    <cfRule type="duplicateValues" dxfId="3211" priority="589"/>
    <cfRule type="duplicateValues" dxfId="3210" priority="590"/>
    <cfRule type="duplicateValues" dxfId="3209" priority="591"/>
    <cfRule type="duplicateValues" dxfId="3208" priority="592"/>
    <cfRule type="duplicateValues" dxfId="3207" priority="593"/>
    <cfRule type="duplicateValues" dxfId="3206" priority="594"/>
    <cfRule type="duplicateValues" dxfId="3205" priority="595"/>
    <cfRule type="duplicateValues" dxfId="3204" priority="596"/>
    <cfRule type="duplicateValues" dxfId="3203" priority="597"/>
    <cfRule type="duplicateValues" dxfId="3202" priority="598"/>
    <cfRule type="duplicateValues" dxfId="3201" priority="599"/>
    <cfRule type="duplicateValues" dxfId="3200" priority="600"/>
    <cfRule type="duplicateValues" dxfId="3199" priority="601"/>
  </conditionalFormatting>
  <conditionalFormatting sqref="C157:C161 C153:C155">
    <cfRule type="duplicateValues" dxfId="3198" priority="18970"/>
    <cfRule type="duplicateValues" dxfId="3197" priority="18971"/>
    <cfRule type="duplicateValues" dxfId="3196" priority="18972"/>
    <cfRule type="duplicateValues" dxfId="3195" priority="18973"/>
    <cfRule type="duplicateValues" dxfId="3194" priority="18974"/>
    <cfRule type="duplicateValues" dxfId="3193" priority="18975"/>
    <cfRule type="duplicateValues" dxfId="3192" priority="18976"/>
    <cfRule type="duplicateValues" dxfId="3191" priority="18977"/>
    <cfRule type="duplicateValues" dxfId="3190" priority="18978"/>
    <cfRule type="duplicateValues" dxfId="3189" priority="18979"/>
    <cfRule type="duplicateValues" dxfId="3188" priority="18980"/>
  </conditionalFormatting>
  <conditionalFormatting sqref="C157:C161 C155">
    <cfRule type="duplicateValues" dxfId="3187" priority="19003"/>
    <cfRule type="duplicateValues" dxfId="3186" priority="19004"/>
    <cfRule type="duplicateValues" dxfId="3185" priority="19005"/>
    <cfRule type="duplicateValues" dxfId="3184" priority="19006"/>
    <cfRule type="duplicateValues" dxfId="3183" priority="19007"/>
  </conditionalFormatting>
  <conditionalFormatting sqref="C162">
    <cfRule type="duplicateValues" dxfId="3182" priority="4961"/>
    <cfRule type="duplicateValues" dxfId="3181" priority="4962"/>
    <cfRule type="duplicateValues" dxfId="3180" priority="4963"/>
    <cfRule type="duplicateValues" dxfId="3179" priority="4964"/>
    <cfRule type="duplicateValues" dxfId="3178" priority="4965"/>
    <cfRule type="duplicateValues" dxfId="3177" priority="4966"/>
    <cfRule type="duplicateValues" dxfId="3176" priority="4967"/>
    <cfRule type="duplicateValues" dxfId="3175" priority="4968"/>
    <cfRule type="duplicateValues" dxfId="3174" priority="4969"/>
  </conditionalFormatting>
  <conditionalFormatting sqref="C163">
    <cfRule type="duplicateValues" dxfId="3173" priority="4780"/>
    <cfRule type="duplicateValues" dxfId="3172" priority="4781"/>
    <cfRule type="duplicateValues" dxfId="3171" priority="4782"/>
    <cfRule type="duplicateValues" dxfId="3170" priority="4783"/>
    <cfRule type="duplicateValues" dxfId="3169" priority="4784"/>
    <cfRule type="duplicateValues" dxfId="3168" priority="4785"/>
    <cfRule type="duplicateValues" dxfId="3167" priority="4786"/>
    <cfRule type="duplicateValues" dxfId="3166" priority="4787"/>
    <cfRule type="duplicateValues" dxfId="3165" priority="4788"/>
  </conditionalFormatting>
  <conditionalFormatting sqref="C164">
    <cfRule type="duplicateValues" dxfId="3164" priority="4772"/>
    <cfRule type="duplicateValues" dxfId="3163" priority="4773"/>
    <cfRule type="duplicateValues" dxfId="3162" priority="4774"/>
    <cfRule type="duplicateValues" dxfId="3161" priority="4775"/>
    <cfRule type="duplicateValues" dxfId="3160" priority="4776"/>
    <cfRule type="duplicateValues" dxfId="3159" priority="4777"/>
    <cfRule type="duplicateValues" dxfId="3158" priority="4778"/>
    <cfRule type="duplicateValues" dxfId="3157" priority="4779"/>
  </conditionalFormatting>
  <conditionalFormatting sqref="C165">
    <cfRule type="duplicateValues" dxfId="3156" priority="5047"/>
    <cfRule type="duplicateValues" dxfId="3155" priority="5048"/>
    <cfRule type="duplicateValues" dxfId="3154" priority="5049"/>
    <cfRule type="duplicateValues" dxfId="3153" priority="5050"/>
    <cfRule type="duplicateValues" dxfId="3152" priority="5051"/>
    <cfRule type="duplicateValues" dxfId="3151" priority="5052"/>
    <cfRule type="duplicateValues" dxfId="3150" priority="5053"/>
    <cfRule type="duplicateValues" dxfId="3149" priority="5054"/>
    <cfRule type="duplicateValues" dxfId="3148" priority="5055"/>
    <cfRule type="duplicateValues" dxfId="3147" priority="5056"/>
    <cfRule type="duplicateValues" dxfId="3146" priority="5057"/>
    <cfRule type="duplicateValues" dxfId="3145" priority="5058"/>
    <cfRule type="duplicateValues" dxfId="3144" priority="5059"/>
    <cfRule type="duplicateValues" dxfId="3143" priority="5060"/>
  </conditionalFormatting>
  <conditionalFormatting sqref="C166">
    <cfRule type="duplicateValues" dxfId="3142" priority="5033"/>
    <cfRule type="duplicateValues" dxfId="3141" priority="5034"/>
    <cfRule type="duplicateValues" dxfId="3140" priority="5035"/>
    <cfRule type="duplicateValues" dxfId="3139" priority="5036"/>
    <cfRule type="duplicateValues" dxfId="3138" priority="5037"/>
    <cfRule type="duplicateValues" dxfId="3137" priority="5038"/>
    <cfRule type="duplicateValues" dxfId="3136" priority="5039"/>
    <cfRule type="duplicateValues" dxfId="3135" priority="5040"/>
    <cfRule type="duplicateValues" dxfId="3134" priority="5041"/>
    <cfRule type="duplicateValues" dxfId="3133" priority="5042"/>
    <cfRule type="duplicateValues" dxfId="3132" priority="5043"/>
    <cfRule type="duplicateValues" dxfId="3131" priority="5044"/>
    <cfRule type="duplicateValues" dxfId="3130" priority="5045"/>
    <cfRule type="duplicateValues" dxfId="3129" priority="5046"/>
  </conditionalFormatting>
  <conditionalFormatting sqref="C167">
    <cfRule type="duplicateValues" dxfId="3128" priority="5018"/>
    <cfRule type="duplicateValues" dxfId="3127" priority="5019"/>
    <cfRule type="duplicateValues" dxfId="3126" priority="5020"/>
    <cfRule type="duplicateValues" dxfId="3125" priority="5021"/>
    <cfRule type="duplicateValues" dxfId="3124" priority="5022"/>
    <cfRule type="duplicateValues" dxfId="3123" priority="5023"/>
    <cfRule type="duplicateValues" dxfId="3122" priority="5024"/>
    <cfRule type="duplicateValues" dxfId="3121" priority="5025"/>
  </conditionalFormatting>
  <conditionalFormatting sqref="C168">
    <cfRule type="duplicateValues" dxfId="3120" priority="4821"/>
    <cfRule type="duplicateValues" dxfId="3119" priority="4822"/>
    <cfRule type="duplicateValues" dxfId="3118" priority="4823"/>
    <cfRule type="duplicateValues" dxfId="3117" priority="4824"/>
    <cfRule type="duplicateValues" dxfId="3116" priority="4825"/>
    <cfRule type="duplicateValues" dxfId="3115" priority="4826"/>
    <cfRule type="duplicateValues" dxfId="3114" priority="4827"/>
    <cfRule type="duplicateValues" dxfId="3113" priority="4828"/>
    <cfRule type="duplicateValues" dxfId="3112" priority="4829"/>
    <cfRule type="duplicateValues" dxfId="3111" priority="4830"/>
  </conditionalFormatting>
  <conditionalFormatting sqref="C169">
    <cfRule type="duplicateValues" dxfId="3110" priority="5006"/>
  </conditionalFormatting>
  <conditionalFormatting sqref="C169:C170">
    <cfRule type="duplicateValues" dxfId="3109" priority="18499"/>
    <cfRule type="duplicateValues" dxfId="3108" priority="18500"/>
    <cfRule type="duplicateValues" dxfId="3107" priority="18501"/>
    <cfRule type="duplicateValues" dxfId="3106" priority="18502"/>
    <cfRule type="duplicateValues" dxfId="3105" priority="18503"/>
    <cfRule type="duplicateValues" dxfId="3104" priority="18504"/>
  </conditionalFormatting>
  <conditionalFormatting sqref="C170">
    <cfRule type="duplicateValues" dxfId="3103" priority="5007"/>
  </conditionalFormatting>
  <conditionalFormatting sqref="C171">
    <cfRule type="duplicateValues" dxfId="3102" priority="5075"/>
    <cfRule type="duplicateValues" dxfId="3101" priority="5076"/>
    <cfRule type="duplicateValues" dxfId="3100" priority="5077"/>
    <cfRule type="duplicateValues" dxfId="3099" priority="5078"/>
    <cfRule type="duplicateValues" dxfId="3098" priority="5079"/>
    <cfRule type="duplicateValues" dxfId="3097" priority="5080"/>
    <cfRule type="duplicateValues" dxfId="3096" priority="5081"/>
    <cfRule type="duplicateValues" dxfId="3095" priority="5082"/>
  </conditionalFormatting>
  <conditionalFormatting sqref="C172">
    <cfRule type="duplicateValues" dxfId="3094" priority="4723"/>
    <cfRule type="duplicateValues" dxfId="3093" priority="4724"/>
    <cfRule type="duplicateValues" dxfId="3092" priority="4725"/>
    <cfRule type="duplicateValues" dxfId="3091" priority="4726"/>
    <cfRule type="duplicateValues" dxfId="3090" priority="4727"/>
    <cfRule type="duplicateValues" dxfId="3089" priority="4728"/>
    <cfRule type="duplicateValues" dxfId="3088" priority="4729"/>
    <cfRule type="duplicateValues" dxfId="3087" priority="4730"/>
    <cfRule type="duplicateValues" dxfId="3086" priority="4731"/>
  </conditionalFormatting>
  <conditionalFormatting sqref="C173">
    <cfRule type="duplicateValues" dxfId="3085" priority="4693"/>
    <cfRule type="duplicateValues" dxfId="3084" priority="4694"/>
    <cfRule type="duplicateValues" dxfId="3083" priority="4695"/>
    <cfRule type="duplicateValues" dxfId="3082" priority="4696"/>
    <cfRule type="duplicateValues" dxfId="3081" priority="4697"/>
    <cfRule type="duplicateValues" dxfId="3080" priority="4698"/>
    <cfRule type="duplicateValues" dxfId="3079" priority="4699"/>
    <cfRule type="duplicateValues" dxfId="3078" priority="4700"/>
    <cfRule type="duplicateValues" dxfId="3077" priority="4701"/>
    <cfRule type="duplicateValues" dxfId="3076" priority="4702"/>
    <cfRule type="duplicateValues" dxfId="3075" priority="4703"/>
    <cfRule type="duplicateValues" dxfId="3074" priority="4704"/>
  </conditionalFormatting>
  <conditionalFormatting sqref="C174">
    <cfRule type="duplicateValues" dxfId="3073" priority="4685"/>
    <cfRule type="duplicateValues" dxfId="3072" priority="4686"/>
    <cfRule type="duplicateValues" dxfId="3071" priority="4687"/>
    <cfRule type="duplicateValues" dxfId="3070" priority="4688"/>
    <cfRule type="duplicateValues" dxfId="3069" priority="4689"/>
    <cfRule type="duplicateValues" dxfId="3068" priority="4690"/>
    <cfRule type="duplicateValues" dxfId="3067" priority="4691"/>
    <cfRule type="duplicateValues" dxfId="3066" priority="4692"/>
  </conditionalFormatting>
  <conditionalFormatting sqref="C175">
    <cfRule type="duplicateValues" dxfId="3065" priority="4491"/>
    <cfRule type="duplicateValues" dxfId="3064" priority="4492"/>
    <cfRule type="duplicateValues" dxfId="3063" priority="4493"/>
    <cfRule type="duplicateValues" dxfId="3062" priority="4494"/>
    <cfRule type="duplicateValues" dxfId="3061" priority="4495"/>
    <cfRule type="duplicateValues" dxfId="3060" priority="4496"/>
    <cfRule type="duplicateValues" dxfId="3059" priority="4497"/>
    <cfRule type="duplicateValues" dxfId="3058" priority="4498"/>
  </conditionalFormatting>
  <conditionalFormatting sqref="C176">
    <cfRule type="duplicateValues" dxfId="3057" priority="4813"/>
    <cfRule type="duplicateValues" dxfId="3056" priority="4814"/>
    <cfRule type="duplicateValues" dxfId="3055" priority="4815"/>
    <cfRule type="duplicateValues" dxfId="3054" priority="4816"/>
    <cfRule type="duplicateValues" dxfId="3053" priority="4817"/>
    <cfRule type="duplicateValues" dxfId="3052" priority="4818"/>
    <cfRule type="duplicateValues" dxfId="3051" priority="4819"/>
    <cfRule type="duplicateValues" dxfId="3050" priority="4820"/>
  </conditionalFormatting>
  <conditionalFormatting sqref="C177">
    <cfRule type="duplicateValues" dxfId="3049" priority="4435"/>
    <cfRule type="duplicateValues" dxfId="3048" priority="4436"/>
    <cfRule type="duplicateValues" dxfId="3047" priority="4437"/>
    <cfRule type="duplicateValues" dxfId="3046" priority="4438"/>
    <cfRule type="duplicateValues" dxfId="3045" priority="4439"/>
    <cfRule type="duplicateValues" dxfId="3044" priority="4440"/>
  </conditionalFormatting>
  <conditionalFormatting sqref="C178">
    <cfRule type="duplicateValues" dxfId="3043" priority="4658"/>
    <cfRule type="duplicateValues" dxfId="3042" priority="4659"/>
    <cfRule type="duplicateValues" dxfId="3041" priority="4660"/>
    <cfRule type="duplicateValues" dxfId="3040" priority="4661"/>
    <cfRule type="duplicateValues" dxfId="3039" priority="4662"/>
    <cfRule type="duplicateValues" dxfId="3038" priority="4663"/>
    <cfRule type="duplicateValues" dxfId="3037" priority="4664"/>
    <cfRule type="duplicateValues" dxfId="3036" priority="4665"/>
    <cfRule type="duplicateValues" dxfId="3035" priority="4666"/>
    <cfRule type="duplicateValues" dxfId="3034" priority="4667"/>
    <cfRule type="duplicateValues" dxfId="3033" priority="4668"/>
    <cfRule type="duplicateValues" dxfId="3032" priority="4669"/>
    <cfRule type="duplicateValues" dxfId="3031" priority="4670"/>
  </conditionalFormatting>
  <conditionalFormatting sqref="C179">
    <cfRule type="duplicateValues" dxfId="3030" priority="4428"/>
    <cfRule type="duplicateValues" dxfId="3029" priority="4429"/>
    <cfRule type="duplicateValues" dxfId="3028" priority="4430"/>
    <cfRule type="duplicateValues" dxfId="3027" priority="4431"/>
    <cfRule type="duplicateValues" dxfId="3026" priority="4432"/>
    <cfRule type="duplicateValues" dxfId="3025" priority="4433"/>
    <cfRule type="duplicateValues" dxfId="3024" priority="4434"/>
  </conditionalFormatting>
  <conditionalFormatting sqref="C180">
    <cfRule type="duplicateValues" dxfId="3023" priority="4761"/>
    <cfRule type="duplicateValues" dxfId="3022" priority="4762"/>
    <cfRule type="duplicateValues" dxfId="3021" priority="4763"/>
    <cfRule type="duplicateValues" dxfId="3020" priority="4764"/>
    <cfRule type="duplicateValues" dxfId="3019" priority="4765"/>
    <cfRule type="duplicateValues" dxfId="3018" priority="4766"/>
    <cfRule type="duplicateValues" dxfId="3017" priority="4767"/>
    <cfRule type="duplicateValues" dxfId="3016" priority="4768"/>
    <cfRule type="duplicateValues" dxfId="3015" priority="4769"/>
    <cfRule type="duplicateValues" dxfId="3014" priority="4770"/>
    <cfRule type="duplicateValues" dxfId="3013" priority="4771"/>
  </conditionalFormatting>
  <conditionalFormatting sqref="C181">
    <cfRule type="duplicateValues" dxfId="3012" priority="4745"/>
    <cfRule type="duplicateValues" dxfId="3011" priority="4746"/>
    <cfRule type="duplicateValues" dxfId="3010" priority="4747"/>
    <cfRule type="duplicateValues" dxfId="3009" priority="4748"/>
    <cfRule type="duplicateValues" dxfId="3008" priority="4749"/>
    <cfRule type="duplicateValues" dxfId="3007" priority="4750"/>
    <cfRule type="duplicateValues" dxfId="3006" priority="4751"/>
    <cfRule type="duplicateValues" dxfId="3005" priority="4752"/>
    <cfRule type="duplicateValues" dxfId="3004" priority="4753"/>
    <cfRule type="duplicateValues" dxfId="3003" priority="4754"/>
    <cfRule type="duplicateValues" dxfId="3002" priority="4755"/>
    <cfRule type="duplicateValues" dxfId="3001" priority="4756"/>
    <cfRule type="duplicateValues" dxfId="3000" priority="4757"/>
    <cfRule type="duplicateValues" dxfId="2999" priority="4758"/>
    <cfRule type="duplicateValues" dxfId="2998" priority="4759"/>
    <cfRule type="duplicateValues" dxfId="2997" priority="4760"/>
  </conditionalFormatting>
  <conditionalFormatting sqref="C182">
    <cfRule type="duplicateValues" dxfId="2996" priority="4789"/>
    <cfRule type="duplicateValues" dxfId="2995" priority="4790"/>
    <cfRule type="duplicateValues" dxfId="2994" priority="4791"/>
    <cfRule type="duplicateValues" dxfId="2993" priority="4792"/>
    <cfRule type="duplicateValues" dxfId="2992" priority="4793"/>
    <cfRule type="duplicateValues" dxfId="2991" priority="4794"/>
    <cfRule type="duplicateValues" dxfId="2990" priority="4795"/>
    <cfRule type="duplicateValues" dxfId="2989" priority="4796"/>
    <cfRule type="duplicateValues" dxfId="2988" priority="4797"/>
    <cfRule type="duplicateValues" dxfId="2987" priority="4798"/>
    <cfRule type="duplicateValues" dxfId="2986" priority="4799"/>
    <cfRule type="duplicateValues" dxfId="2985" priority="4800"/>
    <cfRule type="duplicateValues" dxfId="2984" priority="4801"/>
    <cfRule type="duplicateValues" dxfId="2983" priority="4802"/>
    <cfRule type="duplicateValues" dxfId="2982" priority="4803"/>
    <cfRule type="duplicateValues" dxfId="2981" priority="4804"/>
  </conditionalFormatting>
  <conditionalFormatting sqref="C183">
    <cfRule type="duplicateValues" dxfId="2980" priority="4914"/>
    <cfRule type="duplicateValues" dxfId="2979" priority="4915"/>
    <cfRule type="duplicateValues" dxfId="2978" priority="4916"/>
    <cfRule type="duplicateValues" dxfId="2977" priority="4917"/>
    <cfRule type="duplicateValues" dxfId="2976" priority="4918"/>
    <cfRule type="duplicateValues" dxfId="2975" priority="4919"/>
    <cfRule type="duplicateValues" dxfId="2974" priority="4920"/>
    <cfRule type="duplicateValues" dxfId="2973" priority="4921"/>
  </conditionalFormatting>
  <conditionalFormatting sqref="C184">
    <cfRule type="duplicateValues" dxfId="2972" priority="4903"/>
    <cfRule type="duplicateValues" dxfId="2971" priority="4904"/>
    <cfRule type="duplicateValues" dxfId="2970" priority="4905"/>
    <cfRule type="duplicateValues" dxfId="2969" priority="4906"/>
    <cfRule type="duplicateValues" dxfId="2968" priority="4907"/>
    <cfRule type="duplicateValues" dxfId="2967" priority="4908"/>
    <cfRule type="duplicateValues" dxfId="2966" priority="4909"/>
    <cfRule type="duplicateValues" dxfId="2965" priority="4910"/>
    <cfRule type="duplicateValues" dxfId="2964" priority="4911"/>
    <cfRule type="duplicateValues" dxfId="2963" priority="4912"/>
    <cfRule type="duplicateValues" dxfId="2962" priority="4913"/>
  </conditionalFormatting>
  <conditionalFormatting sqref="C185">
    <cfRule type="duplicateValues" dxfId="2961" priority="4988"/>
    <cfRule type="duplicateValues" dxfId="2960" priority="4989"/>
    <cfRule type="duplicateValues" dxfId="2959" priority="4990"/>
    <cfRule type="duplicateValues" dxfId="2958" priority="4991"/>
    <cfRule type="duplicateValues" dxfId="2957" priority="4992"/>
    <cfRule type="duplicateValues" dxfId="2956" priority="4993"/>
    <cfRule type="duplicateValues" dxfId="2955" priority="4994"/>
    <cfRule type="duplicateValues" dxfId="2954" priority="4995"/>
    <cfRule type="duplicateValues" dxfId="2953" priority="4996"/>
    <cfRule type="duplicateValues" dxfId="2952" priority="4997"/>
    <cfRule type="duplicateValues" dxfId="2951" priority="4998"/>
    <cfRule type="duplicateValues" dxfId="2950" priority="4999"/>
    <cfRule type="duplicateValues" dxfId="2949" priority="5000"/>
  </conditionalFormatting>
  <conditionalFormatting sqref="C186">
    <cfRule type="duplicateValues" dxfId="2948" priority="4889"/>
    <cfRule type="duplicateValues" dxfId="2947" priority="4890"/>
    <cfRule type="duplicateValues" dxfId="2946" priority="4891"/>
    <cfRule type="duplicateValues" dxfId="2945" priority="4892"/>
    <cfRule type="duplicateValues" dxfId="2944" priority="4893"/>
    <cfRule type="duplicateValues" dxfId="2943" priority="4894"/>
    <cfRule type="duplicateValues" dxfId="2942" priority="4895"/>
    <cfRule type="duplicateValues" dxfId="2941" priority="4896"/>
    <cfRule type="duplicateValues" dxfId="2940" priority="4897"/>
    <cfRule type="duplicateValues" dxfId="2939" priority="4898"/>
    <cfRule type="duplicateValues" dxfId="2938" priority="4899"/>
    <cfRule type="duplicateValues" dxfId="2937" priority="4900"/>
    <cfRule type="duplicateValues" dxfId="2936" priority="4901"/>
    <cfRule type="duplicateValues" dxfId="2935" priority="4902"/>
  </conditionalFormatting>
  <conditionalFormatting sqref="C187">
    <cfRule type="duplicateValues" dxfId="2934" priority="4882"/>
    <cfRule type="duplicateValues" dxfId="2933" priority="4883"/>
    <cfRule type="duplicateValues" dxfId="2932" priority="4884"/>
    <cfRule type="duplicateValues" dxfId="2931" priority="4885"/>
    <cfRule type="duplicateValues" dxfId="2930" priority="4886"/>
    <cfRule type="duplicateValues" dxfId="2929" priority="4887"/>
    <cfRule type="duplicateValues" dxfId="2928" priority="4888"/>
  </conditionalFormatting>
  <conditionalFormatting sqref="C188">
    <cfRule type="duplicateValues" dxfId="2927" priority="4869"/>
    <cfRule type="duplicateValues" dxfId="2926" priority="4870"/>
    <cfRule type="duplicateValues" dxfId="2925" priority="4871"/>
    <cfRule type="duplicateValues" dxfId="2924" priority="4872"/>
    <cfRule type="duplicateValues" dxfId="2923" priority="4873"/>
    <cfRule type="duplicateValues" dxfId="2922" priority="4874"/>
    <cfRule type="duplicateValues" dxfId="2921" priority="4875"/>
  </conditionalFormatting>
  <conditionalFormatting sqref="C189">
    <cfRule type="duplicateValues" dxfId="2920" priority="4651"/>
    <cfRule type="duplicateValues" dxfId="2919" priority="4652"/>
    <cfRule type="duplicateValues" dxfId="2918" priority="4653"/>
    <cfRule type="duplicateValues" dxfId="2917" priority="4654"/>
    <cfRule type="duplicateValues" dxfId="2916" priority="4655"/>
    <cfRule type="duplicateValues" dxfId="2915" priority="4656"/>
    <cfRule type="duplicateValues" dxfId="2914" priority="4657"/>
  </conditionalFormatting>
  <conditionalFormatting sqref="C190">
    <cfRule type="duplicateValues" dxfId="2913" priority="4526"/>
    <cfRule type="duplicateValues" dxfId="2912" priority="4527"/>
  </conditionalFormatting>
  <conditionalFormatting sqref="C191">
    <cfRule type="duplicateValues" dxfId="2911" priority="4644"/>
    <cfRule type="duplicateValues" dxfId="2910" priority="4645"/>
    <cfRule type="duplicateValues" dxfId="2909" priority="4646"/>
    <cfRule type="duplicateValues" dxfId="2908" priority="4647"/>
    <cfRule type="duplicateValues" dxfId="2907" priority="4648"/>
    <cfRule type="duplicateValues" dxfId="2906" priority="4649"/>
    <cfRule type="duplicateValues" dxfId="2905" priority="4650"/>
  </conditionalFormatting>
  <conditionalFormatting sqref="C192">
    <cfRule type="duplicateValues" dxfId="2904" priority="4623"/>
    <cfRule type="duplicateValues" dxfId="2903" priority="4624"/>
    <cfRule type="duplicateValues" dxfId="2902" priority="4625"/>
    <cfRule type="duplicateValues" dxfId="2901" priority="4626"/>
    <cfRule type="duplicateValues" dxfId="2900" priority="4627"/>
    <cfRule type="duplicateValues" dxfId="2899" priority="4628"/>
    <cfRule type="duplicateValues" dxfId="2898" priority="4629"/>
    <cfRule type="duplicateValues" dxfId="2897" priority="4630"/>
    <cfRule type="duplicateValues" dxfId="2896" priority="4631"/>
    <cfRule type="duplicateValues" dxfId="2895" priority="4632"/>
  </conditionalFormatting>
  <conditionalFormatting sqref="C192:C193">
    <cfRule type="duplicateValues" dxfId="2894" priority="17249"/>
  </conditionalFormatting>
  <conditionalFormatting sqref="C193">
    <cfRule type="duplicateValues" dxfId="2893" priority="4633"/>
    <cfRule type="duplicateValues" dxfId="2892" priority="4634"/>
    <cfRule type="duplicateValues" dxfId="2891" priority="4635"/>
    <cfRule type="duplicateValues" dxfId="2890" priority="4636"/>
    <cfRule type="duplicateValues" dxfId="2889" priority="4637"/>
    <cfRule type="duplicateValues" dxfId="2888" priority="4638"/>
  </conditionalFormatting>
  <conditionalFormatting sqref="C211">
    <cfRule type="duplicateValues" dxfId="2887" priority="4145"/>
    <cfRule type="duplicateValues" dxfId="2886" priority="4146"/>
    <cfRule type="duplicateValues" dxfId="2885" priority="4147"/>
    <cfRule type="duplicateValues" dxfId="2884" priority="4148"/>
    <cfRule type="duplicateValues" dxfId="2883" priority="4149"/>
    <cfRule type="duplicateValues" dxfId="2882" priority="4150"/>
    <cfRule type="duplicateValues" dxfId="2881" priority="4151"/>
    <cfRule type="duplicateValues" dxfId="2880" priority="4152"/>
    <cfRule type="duplicateValues" dxfId="2879" priority="4153"/>
    <cfRule type="duplicateValues" dxfId="2878" priority="4154"/>
    <cfRule type="duplicateValues" dxfId="2877" priority="4155"/>
  </conditionalFormatting>
  <conditionalFormatting sqref="C212">
    <cfRule type="duplicateValues" dxfId="2876" priority="4049"/>
    <cfRule type="duplicateValues" dxfId="2875" priority="4050"/>
    <cfRule type="duplicateValues" dxfId="2874" priority="4051"/>
    <cfRule type="duplicateValues" dxfId="2873" priority="4052"/>
    <cfRule type="duplicateValues" dxfId="2872" priority="4053"/>
    <cfRule type="duplicateValues" dxfId="2871" priority="4054"/>
    <cfRule type="duplicateValues" dxfId="2870" priority="4055"/>
    <cfRule type="duplicateValues" dxfId="2869" priority="4056"/>
    <cfRule type="duplicateValues" dxfId="2868" priority="4057"/>
    <cfRule type="duplicateValues" dxfId="2867" priority="4058"/>
    <cfRule type="duplicateValues" dxfId="2866" priority="4059"/>
    <cfRule type="duplicateValues" dxfId="2865" priority="4060"/>
    <cfRule type="duplicateValues" dxfId="2864" priority="4061"/>
    <cfRule type="duplicateValues" dxfId="2863" priority="4062"/>
    <cfRule type="duplicateValues" dxfId="2862" priority="4063"/>
    <cfRule type="duplicateValues" dxfId="2861" priority="4064"/>
  </conditionalFormatting>
  <conditionalFormatting sqref="C213">
    <cfRule type="duplicateValues" dxfId="2860" priority="4129"/>
    <cfRule type="duplicateValues" dxfId="2859" priority="4130"/>
    <cfRule type="duplicateValues" dxfId="2858" priority="4131"/>
    <cfRule type="duplicateValues" dxfId="2857" priority="4132"/>
    <cfRule type="duplicateValues" dxfId="2856" priority="4133"/>
    <cfRule type="duplicateValues" dxfId="2855" priority="4134"/>
    <cfRule type="duplicateValues" dxfId="2854" priority="4135"/>
    <cfRule type="duplicateValues" dxfId="2853" priority="4136"/>
    <cfRule type="duplicateValues" dxfId="2852" priority="4137"/>
    <cfRule type="duplicateValues" dxfId="2851" priority="4138"/>
    <cfRule type="duplicateValues" dxfId="2850" priority="4139"/>
    <cfRule type="duplicateValues" dxfId="2849" priority="4140"/>
    <cfRule type="duplicateValues" dxfId="2848" priority="4141"/>
    <cfRule type="duplicateValues" dxfId="2847" priority="4142"/>
    <cfRule type="duplicateValues" dxfId="2846" priority="4143"/>
    <cfRule type="duplicateValues" dxfId="2845" priority="4144"/>
  </conditionalFormatting>
  <conditionalFormatting sqref="C214">
    <cfRule type="duplicateValues" dxfId="2844" priority="3876"/>
    <cfRule type="duplicateValues" dxfId="2843" priority="3877"/>
    <cfRule type="duplicateValues" dxfId="2842" priority="3878"/>
    <cfRule type="duplicateValues" dxfId="2841" priority="3879"/>
    <cfRule type="duplicateValues" dxfId="2840" priority="3880"/>
    <cfRule type="duplicateValues" dxfId="2839" priority="3881"/>
    <cfRule type="duplicateValues" dxfId="2838" priority="3882"/>
    <cfRule type="duplicateValues" dxfId="2837" priority="3883"/>
    <cfRule type="duplicateValues" dxfId="2836" priority="3884"/>
    <cfRule type="duplicateValues" dxfId="2835" priority="3885"/>
    <cfRule type="duplicateValues" dxfId="2834" priority="3886"/>
    <cfRule type="duplicateValues" dxfId="2833" priority="3887"/>
    <cfRule type="duplicateValues" dxfId="2832" priority="3888"/>
    <cfRule type="duplicateValues" dxfId="2831" priority="3889"/>
    <cfRule type="duplicateValues" dxfId="2830" priority="3890"/>
    <cfRule type="duplicateValues" dxfId="2829" priority="3891"/>
  </conditionalFormatting>
  <conditionalFormatting sqref="C215">
    <cfRule type="duplicateValues" dxfId="2828" priority="17775"/>
    <cfRule type="duplicateValues" dxfId="2827" priority="17776"/>
    <cfRule type="duplicateValues" dxfId="2826" priority="17777"/>
    <cfRule type="duplicateValues" dxfId="2825" priority="17778"/>
    <cfRule type="duplicateValues" dxfId="2824" priority="17779"/>
    <cfRule type="duplicateValues" dxfId="2823" priority="17780"/>
    <cfRule type="duplicateValues" dxfId="2822" priority="17781"/>
    <cfRule type="duplicateValues" dxfId="2821" priority="17782"/>
    <cfRule type="duplicateValues" dxfId="2820" priority="17783"/>
    <cfRule type="duplicateValues" dxfId="2819" priority="17784"/>
    <cfRule type="duplicateValues" dxfId="2818" priority="17785"/>
    <cfRule type="duplicateValues" dxfId="2817" priority="17786"/>
    <cfRule type="duplicateValues" dxfId="2816" priority="17787"/>
    <cfRule type="duplicateValues" dxfId="2815" priority="17788"/>
    <cfRule type="duplicateValues" dxfId="2814" priority="17789"/>
    <cfRule type="duplicateValues" dxfId="2813" priority="17790"/>
  </conditionalFormatting>
  <conditionalFormatting sqref="C216">
    <cfRule type="duplicateValues" dxfId="2812" priority="4204"/>
    <cfRule type="duplicateValues" dxfId="2811" priority="4205"/>
    <cfRule type="duplicateValues" dxfId="2810" priority="4206"/>
    <cfRule type="duplicateValues" dxfId="2809" priority="4207"/>
    <cfRule type="duplicateValues" dxfId="2808" priority="4208"/>
    <cfRule type="duplicateValues" dxfId="2807" priority="4209"/>
    <cfRule type="duplicateValues" dxfId="2806" priority="4210"/>
    <cfRule type="duplicateValues" dxfId="2805" priority="4211"/>
  </conditionalFormatting>
  <conditionalFormatting sqref="C217">
    <cfRule type="duplicateValues" dxfId="2804" priority="4188"/>
    <cfRule type="duplicateValues" dxfId="2803" priority="4189"/>
    <cfRule type="duplicateValues" dxfId="2802" priority="4190"/>
    <cfRule type="duplicateValues" dxfId="2801" priority="4191"/>
    <cfRule type="duplicateValues" dxfId="2800" priority="4192"/>
    <cfRule type="duplicateValues" dxfId="2799" priority="4193"/>
    <cfRule type="duplicateValues" dxfId="2798" priority="4194"/>
    <cfRule type="duplicateValues" dxfId="2797" priority="4195"/>
  </conditionalFormatting>
  <conditionalFormatting sqref="C218">
    <cfRule type="duplicateValues" dxfId="2796" priority="4306"/>
    <cfRule type="duplicateValues" dxfId="2795" priority="4307"/>
    <cfRule type="duplicateValues" dxfId="2794" priority="4308"/>
    <cfRule type="duplicateValues" dxfId="2793" priority="4309"/>
    <cfRule type="duplicateValues" dxfId="2792" priority="4310"/>
    <cfRule type="duplicateValues" dxfId="2791" priority="4311"/>
    <cfRule type="duplicateValues" dxfId="2790" priority="4312"/>
    <cfRule type="duplicateValues" dxfId="2789" priority="4313"/>
    <cfRule type="duplicateValues" dxfId="2788" priority="4314"/>
    <cfRule type="duplicateValues" dxfId="2787" priority="4315"/>
    <cfRule type="duplicateValues" dxfId="2786" priority="4316"/>
    <cfRule type="duplicateValues" dxfId="2785" priority="4317"/>
    <cfRule type="duplicateValues" dxfId="2784" priority="4318"/>
    <cfRule type="duplicateValues" dxfId="2783" priority="4319"/>
    <cfRule type="duplicateValues" dxfId="2782" priority="4320"/>
    <cfRule type="duplicateValues" dxfId="2781" priority="4321"/>
  </conditionalFormatting>
  <conditionalFormatting sqref="C219:C222">
    <cfRule type="duplicateValues" dxfId="2780" priority="17764"/>
    <cfRule type="duplicateValues" dxfId="2779" priority="17765"/>
    <cfRule type="duplicateValues" dxfId="2778" priority="17766"/>
    <cfRule type="duplicateValues" dxfId="2777" priority="17767"/>
    <cfRule type="duplicateValues" dxfId="2776" priority="17768"/>
    <cfRule type="duplicateValues" dxfId="2775" priority="17769"/>
    <cfRule type="duplicateValues" dxfId="2774" priority="17770"/>
    <cfRule type="duplicateValues" dxfId="2773" priority="17771"/>
    <cfRule type="duplicateValues" dxfId="2772" priority="17772"/>
    <cfRule type="duplicateValues" dxfId="2771" priority="17773"/>
    <cfRule type="duplicateValues" dxfId="2770" priority="18498"/>
  </conditionalFormatting>
  <conditionalFormatting sqref="C223">
    <cfRule type="duplicateValues" dxfId="2769" priority="3868"/>
    <cfRule type="duplicateValues" dxfId="2768" priority="3869"/>
    <cfRule type="duplicateValues" dxfId="2767" priority="3870"/>
    <cfRule type="duplicateValues" dxfId="2766" priority="3871"/>
    <cfRule type="duplicateValues" dxfId="2765" priority="3872"/>
    <cfRule type="duplicateValues" dxfId="2764" priority="3873"/>
    <cfRule type="duplicateValues" dxfId="2763" priority="3874"/>
    <cfRule type="duplicateValues" dxfId="2762" priority="3875"/>
  </conditionalFormatting>
  <conditionalFormatting sqref="C224 C219:C222">
    <cfRule type="duplicateValues" dxfId="2761" priority="4005"/>
  </conditionalFormatting>
  <conditionalFormatting sqref="C224">
    <cfRule type="duplicateValues" dxfId="2760" priority="3980"/>
    <cfRule type="duplicateValues" dxfId="2759" priority="3981"/>
  </conditionalFormatting>
  <conditionalFormatting sqref="C224:C225 C219:C222">
    <cfRule type="duplicateValues" dxfId="2758" priority="17595"/>
  </conditionalFormatting>
  <conditionalFormatting sqref="C225">
    <cfRule type="duplicateValues" dxfId="2757" priority="3964"/>
    <cfRule type="duplicateValues" dxfId="2756" priority="3965"/>
    <cfRule type="duplicateValues" dxfId="2755" priority="3966"/>
    <cfRule type="duplicateValues" dxfId="2754" priority="3967"/>
  </conditionalFormatting>
  <conditionalFormatting sqref="C226">
    <cfRule type="duplicateValues" dxfId="2753" priority="3900"/>
    <cfRule type="duplicateValues" dxfId="2752" priority="3901"/>
    <cfRule type="duplicateValues" dxfId="2751" priority="3902"/>
    <cfRule type="duplicateValues" dxfId="2750" priority="3903"/>
    <cfRule type="duplicateValues" dxfId="2749" priority="3904"/>
    <cfRule type="duplicateValues" dxfId="2748" priority="3905"/>
    <cfRule type="duplicateValues" dxfId="2747" priority="3906"/>
    <cfRule type="duplicateValues" dxfId="2746" priority="3907"/>
  </conditionalFormatting>
  <conditionalFormatting sqref="C227">
    <cfRule type="duplicateValues" dxfId="2745" priority="3852"/>
    <cfRule type="duplicateValues" dxfId="2744" priority="3853"/>
    <cfRule type="duplicateValues" dxfId="2743" priority="3854"/>
    <cfRule type="duplicateValues" dxfId="2742" priority="3855"/>
    <cfRule type="duplicateValues" dxfId="2741" priority="3856"/>
    <cfRule type="duplicateValues" dxfId="2740" priority="3857"/>
    <cfRule type="duplicateValues" dxfId="2739" priority="3858"/>
    <cfRule type="duplicateValues" dxfId="2738" priority="3859"/>
    <cfRule type="duplicateValues" dxfId="2737" priority="3860"/>
    <cfRule type="duplicateValues" dxfId="2736" priority="3861"/>
    <cfRule type="duplicateValues" dxfId="2735" priority="3862"/>
    <cfRule type="duplicateValues" dxfId="2734" priority="3863"/>
    <cfRule type="duplicateValues" dxfId="2733" priority="3864"/>
    <cfRule type="duplicateValues" dxfId="2732" priority="3865"/>
    <cfRule type="duplicateValues" dxfId="2731" priority="3866"/>
    <cfRule type="duplicateValues" dxfId="2730" priority="3867"/>
  </conditionalFormatting>
  <conditionalFormatting sqref="C234">
    <cfRule type="duplicateValues" dxfId="2729" priority="3843"/>
    <cfRule type="duplicateValues" dxfId="2728" priority="3844"/>
    <cfRule type="duplicateValues" dxfId="2727" priority="3845"/>
    <cfRule type="duplicateValues" dxfId="2726" priority="3846"/>
    <cfRule type="duplicateValues" dxfId="2725" priority="3847"/>
    <cfRule type="duplicateValues" dxfId="2724" priority="3848"/>
  </conditionalFormatting>
  <conditionalFormatting sqref="C234:C235">
    <cfRule type="duplicateValues" dxfId="2723" priority="3849"/>
  </conditionalFormatting>
  <conditionalFormatting sqref="C235">
    <cfRule type="duplicateValues" dxfId="2722" priority="3840"/>
    <cfRule type="duplicateValues" dxfId="2721" priority="3841"/>
    <cfRule type="duplicateValues" dxfId="2720" priority="3842"/>
  </conditionalFormatting>
  <conditionalFormatting sqref="C236:C237">
    <cfRule type="duplicateValues" dxfId="2719" priority="3851"/>
  </conditionalFormatting>
  <conditionalFormatting sqref="C237">
    <cfRule type="duplicateValues" dxfId="2718" priority="3850"/>
  </conditionalFormatting>
  <conditionalFormatting sqref="C238">
    <cfRule type="duplicateValues" dxfId="2717" priority="3770"/>
    <cfRule type="duplicateValues" dxfId="2716" priority="3771"/>
    <cfRule type="duplicateValues" dxfId="2715" priority="3772"/>
    <cfRule type="duplicateValues" dxfId="2714" priority="3773"/>
    <cfRule type="duplicateValues" dxfId="2713" priority="3774"/>
    <cfRule type="duplicateValues" dxfId="2712" priority="3775"/>
    <cfRule type="duplicateValues" dxfId="2711" priority="3776"/>
    <cfRule type="duplicateValues" dxfId="2710" priority="3777"/>
    <cfRule type="duplicateValues" dxfId="2709" priority="3778"/>
    <cfRule type="duplicateValues" dxfId="2708" priority="3779"/>
    <cfRule type="duplicateValues" dxfId="2707" priority="3780"/>
    <cfRule type="duplicateValues" dxfId="2706" priority="3781"/>
  </conditionalFormatting>
  <conditionalFormatting sqref="C239">
    <cfRule type="duplicateValues" dxfId="2705" priority="3715"/>
    <cfRule type="duplicateValues" dxfId="2704" priority="3716"/>
    <cfRule type="duplicateValues" dxfId="2703" priority="3717"/>
    <cfRule type="duplicateValues" dxfId="2702" priority="3718"/>
    <cfRule type="duplicateValues" dxfId="2701" priority="3719"/>
    <cfRule type="duplicateValues" dxfId="2700" priority="3720"/>
    <cfRule type="duplicateValues" dxfId="2699" priority="3721"/>
    <cfRule type="duplicateValues" dxfId="2698" priority="3722"/>
    <cfRule type="duplicateValues" dxfId="2697" priority="3723"/>
    <cfRule type="duplicateValues" dxfId="2696" priority="3724"/>
    <cfRule type="duplicateValues" dxfId="2695" priority="3725"/>
    <cfRule type="duplicateValues" dxfId="2694" priority="3726"/>
    <cfRule type="duplicateValues" dxfId="2693" priority="3727"/>
    <cfRule type="duplicateValues" dxfId="2692" priority="3728"/>
    <cfRule type="duplicateValues" dxfId="2691" priority="3729"/>
    <cfRule type="duplicateValues" dxfId="2690" priority="3730"/>
    <cfRule type="duplicateValues" dxfId="2689" priority="3731"/>
    <cfRule type="duplicateValues" dxfId="2688" priority="3732"/>
  </conditionalFormatting>
  <conditionalFormatting sqref="C240">
    <cfRule type="duplicateValues" dxfId="2687" priority="3697"/>
    <cfRule type="duplicateValues" dxfId="2686" priority="3698"/>
    <cfRule type="duplicateValues" dxfId="2685" priority="3699"/>
    <cfRule type="duplicateValues" dxfId="2684" priority="3700"/>
    <cfRule type="duplicateValues" dxfId="2683" priority="3701"/>
    <cfRule type="duplicateValues" dxfId="2682" priority="3702"/>
    <cfRule type="duplicateValues" dxfId="2681" priority="3703"/>
    <cfRule type="duplicateValues" dxfId="2680" priority="3704"/>
    <cfRule type="duplicateValues" dxfId="2679" priority="3705"/>
    <cfRule type="duplicateValues" dxfId="2678" priority="3706"/>
    <cfRule type="duplicateValues" dxfId="2677" priority="3707"/>
    <cfRule type="duplicateValues" dxfId="2676" priority="3708"/>
    <cfRule type="duplicateValues" dxfId="2675" priority="3709"/>
    <cfRule type="duplicateValues" dxfId="2674" priority="3710"/>
    <cfRule type="duplicateValues" dxfId="2673" priority="3711"/>
    <cfRule type="duplicateValues" dxfId="2672" priority="3712"/>
    <cfRule type="duplicateValues" dxfId="2671" priority="3713"/>
    <cfRule type="duplicateValues" dxfId="2670" priority="3714"/>
  </conditionalFormatting>
  <conditionalFormatting sqref="C241">
    <cfRule type="duplicateValues" dxfId="2669" priority="3679"/>
    <cfRule type="duplicateValues" dxfId="2668" priority="3680"/>
    <cfRule type="duplicateValues" dxfId="2667" priority="3681"/>
    <cfRule type="duplicateValues" dxfId="2666" priority="3682"/>
    <cfRule type="duplicateValues" dxfId="2665" priority="3683"/>
    <cfRule type="duplicateValues" dxfId="2664" priority="3684"/>
    <cfRule type="duplicateValues" dxfId="2663" priority="3685"/>
    <cfRule type="duplicateValues" dxfId="2662" priority="3686"/>
    <cfRule type="duplicateValues" dxfId="2661" priority="3687"/>
    <cfRule type="duplicateValues" dxfId="2660" priority="3688"/>
    <cfRule type="duplicateValues" dxfId="2659" priority="3689"/>
    <cfRule type="duplicateValues" dxfId="2658" priority="3690"/>
    <cfRule type="duplicateValues" dxfId="2657" priority="3691"/>
    <cfRule type="duplicateValues" dxfId="2656" priority="3692"/>
    <cfRule type="duplicateValues" dxfId="2655" priority="3693"/>
    <cfRule type="duplicateValues" dxfId="2654" priority="3694"/>
    <cfRule type="duplicateValues" dxfId="2653" priority="3695"/>
    <cfRule type="duplicateValues" dxfId="2652" priority="3696"/>
  </conditionalFormatting>
  <conditionalFormatting sqref="C242">
    <cfRule type="duplicateValues" dxfId="2651" priority="3669"/>
    <cfRule type="duplicateValues" dxfId="2650" priority="3670"/>
    <cfRule type="duplicateValues" dxfId="2649" priority="3671"/>
    <cfRule type="duplicateValues" dxfId="2648" priority="3672"/>
    <cfRule type="duplicateValues" dxfId="2647" priority="3673"/>
    <cfRule type="duplicateValues" dxfId="2646" priority="3674"/>
    <cfRule type="duplicateValues" dxfId="2645" priority="3675"/>
    <cfRule type="duplicateValues" dxfId="2644" priority="3676"/>
    <cfRule type="duplicateValues" dxfId="2643" priority="3677"/>
    <cfRule type="duplicateValues" dxfId="2642" priority="3678"/>
  </conditionalFormatting>
  <conditionalFormatting sqref="C243">
    <cfRule type="duplicateValues" dxfId="2641" priority="3659"/>
    <cfRule type="duplicateValues" dxfId="2640" priority="3660"/>
    <cfRule type="duplicateValues" dxfId="2639" priority="3661"/>
    <cfRule type="duplicateValues" dxfId="2638" priority="3662"/>
    <cfRule type="duplicateValues" dxfId="2637" priority="3663"/>
    <cfRule type="duplicateValues" dxfId="2636" priority="3664"/>
    <cfRule type="duplicateValues" dxfId="2635" priority="3665"/>
    <cfRule type="duplicateValues" dxfId="2634" priority="3666"/>
    <cfRule type="duplicateValues" dxfId="2633" priority="3667"/>
    <cfRule type="duplicateValues" dxfId="2632" priority="3668"/>
  </conditionalFormatting>
  <conditionalFormatting sqref="C244">
    <cfRule type="duplicateValues" dxfId="2631" priority="3651"/>
    <cfRule type="duplicateValues" dxfId="2630" priority="3652"/>
    <cfRule type="duplicateValues" dxfId="2629" priority="3653"/>
    <cfRule type="duplicateValues" dxfId="2628" priority="3654"/>
    <cfRule type="duplicateValues" dxfId="2627" priority="3655"/>
    <cfRule type="duplicateValues" dxfId="2626" priority="3656"/>
    <cfRule type="duplicateValues" dxfId="2625" priority="3657"/>
    <cfRule type="duplicateValues" dxfId="2624" priority="3658"/>
  </conditionalFormatting>
  <conditionalFormatting sqref="C245">
    <cfRule type="duplicateValues" dxfId="2623" priority="3612"/>
    <cfRule type="duplicateValues" dxfId="2622" priority="3613"/>
    <cfRule type="duplicateValues" dxfId="2621" priority="3614"/>
    <cfRule type="duplicateValues" dxfId="2620" priority="3615"/>
    <cfRule type="duplicateValues" dxfId="2619" priority="3616"/>
    <cfRule type="duplicateValues" dxfId="2618" priority="3617"/>
    <cfRule type="duplicateValues" dxfId="2617" priority="3618"/>
    <cfRule type="duplicateValues" dxfId="2616" priority="3619"/>
    <cfRule type="duplicateValues" dxfId="2615" priority="3620"/>
    <cfRule type="duplicateValues" dxfId="2614" priority="3621"/>
    <cfRule type="duplicateValues" dxfId="2613" priority="3622"/>
    <cfRule type="duplicateValues" dxfId="2612" priority="3623"/>
    <cfRule type="duplicateValues" dxfId="2611" priority="3624"/>
    <cfRule type="duplicateValues" dxfId="2610" priority="3625"/>
    <cfRule type="duplicateValues" dxfId="2609" priority="3626"/>
    <cfRule type="duplicateValues" dxfId="2608" priority="3627"/>
    <cfRule type="duplicateValues" dxfId="2607" priority="3628"/>
    <cfRule type="duplicateValues" dxfId="2606" priority="3629"/>
    <cfRule type="duplicateValues" dxfId="2605" priority="3630"/>
    <cfRule type="duplicateValues" dxfId="2604" priority="3631"/>
    <cfRule type="duplicateValues" dxfId="2603" priority="3632"/>
    <cfRule type="duplicateValues" dxfId="2602" priority="3633"/>
    <cfRule type="duplicateValues" dxfId="2601" priority="3634"/>
    <cfRule type="duplicateValues" dxfId="2600" priority="3635"/>
    <cfRule type="duplicateValues" dxfId="2599" priority="3636"/>
    <cfRule type="duplicateValues" dxfId="2598" priority="3637"/>
    <cfRule type="duplicateValues" dxfId="2597" priority="3638"/>
    <cfRule type="duplicateValues" dxfId="2596" priority="3639"/>
  </conditionalFormatting>
  <conditionalFormatting sqref="C246">
    <cfRule type="duplicateValues" dxfId="2595" priority="3600"/>
    <cfRule type="duplicateValues" dxfId="2594" priority="3601"/>
    <cfRule type="duplicateValues" dxfId="2593" priority="3602"/>
    <cfRule type="duplicateValues" dxfId="2592" priority="3603"/>
    <cfRule type="duplicateValues" dxfId="2591" priority="3604"/>
    <cfRule type="duplicateValues" dxfId="2590" priority="3605"/>
  </conditionalFormatting>
  <conditionalFormatting sqref="C247">
    <cfRule type="duplicateValues" dxfId="2589" priority="3594"/>
    <cfRule type="duplicateValues" dxfId="2588" priority="3595"/>
    <cfRule type="duplicateValues" dxfId="2587" priority="3596"/>
    <cfRule type="duplicateValues" dxfId="2586" priority="3597"/>
    <cfRule type="duplicateValues" dxfId="2585" priority="3598"/>
    <cfRule type="duplicateValues" dxfId="2584" priority="3599"/>
  </conditionalFormatting>
  <conditionalFormatting sqref="C248">
    <cfRule type="duplicateValues" dxfId="2583" priority="3581"/>
    <cfRule type="duplicateValues" dxfId="2582" priority="3582"/>
    <cfRule type="duplicateValues" dxfId="2581" priority="3583"/>
    <cfRule type="duplicateValues" dxfId="2580" priority="3584"/>
    <cfRule type="duplicateValues" dxfId="2579" priority="3585"/>
    <cfRule type="duplicateValues" dxfId="2578" priority="3586"/>
    <cfRule type="duplicateValues" dxfId="2577" priority="3587"/>
    <cfRule type="duplicateValues" dxfId="2576" priority="3588"/>
    <cfRule type="duplicateValues" dxfId="2575" priority="3589"/>
    <cfRule type="duplicateValues" dxfId="2574" priority="3590"/>
    <cfRule type="duplicateValues" dxfId="2573" priority="3591"/>
    <cfRule type="duplicateValues" dxfId="2572" priority="3592"/>
    <cfRule type="duplicateValues" dxfId="2571" priority="3593"/>
  </conditionalFormatting>
  <conditionalFormatting sqref="C249">
    <cfRule type="duplicateValues" dxfId="2570" priority="3574"/>
    <cfRule type="duplicateValues" dxfId="2569" priority="3575"/>
    <cfRule type="duplicateValues" dxfId="2568" priority="3576"/>
    <cfRule type="duplicateValues" dxfId="2567" priority="3577"/>
    <cfRule type="duplicateValues" dxfId="2566" priority="3578"/>
    <cfRule type="duplicateValues" dxfId="2565" priority="3579"/>
    <cfRule type="duplicateValues" dxfId="2564" priority="3580"/>
  </conditionalFormatting>
  <conditionalFormatting sqref="C250">
    <cfRule type="duplicateValues" dxfId="2563" priority="3567"/>
    <cfRule type="duplicateValues" dxfId="2562" priority="3568"/>
    <cfRule type="duplicateValues" dxfId="2561" priority="3569"/>
    <cfRule type="duplicateValues" dxfId="2560" priority="3570"/>
    <cfRule type="duplicateValues" dxfId="2559" priority="3571"/>
    <cfRule type="duplicateValues" dxfId="2558" priority="3572"/>
    <cfRule type="duplicateValues" dxfId="2557" priority="3573"/>
  </conditionalFormatting>
  <conditionalFormatting sqref="C251">
    <cfRule type="duplicateValues" dxfId="2556" priority="3558"/>
    <cfRule type="duplicateValues" dxfId="2555" priority="3559"/>
    <cfRule type="duplicateValues" dxfId="2554" priority="3560"/>
    <cfRule type="duplicateValues" dxfId="2553" priority="3561"/>
    <cfRule type="duplicateValues" dxfId="2552" priority="3562"/>
    <cfRule type="duplicateValues" dxfId="2551" priority="3563"/>
    <cfRule type="duplicateValues" dxfId="2550" priority="3564"/>
    <cfRule type="duplicateValues" dxfId="2549" priority="3565"/>
    <cfRule type="duplicateValues" dxfId="2548" priority="3566"/>
  </conditionalFormatting>
  <conditionalFormatting sqref="C252">
    <cfRule type="duplicateValues" dxfId="2547" priority="3733"/>
    <cfRule type="duplicateValues" dxfId="2546" priority="3734"/>
    <cfRule type="duplicateValues" dxfId="2545" priority="3735"/>
    <cfRule type="duplicateValues" dxfId="2544" priority="3736"/>
    <cfRule type="duplicateValues" dxfId="2543" priority="3737"/>
    <cfRule type="duplicateValues" dxfId="2542" priority="3738"/>
    <cfRule type="duplicateValues" dxfId="2541" priority="3739"/>
    <cfRule type="duplicateValues" dxfId="2540" priority="3740"/>
    <cfRule type="duplicateValues" dxfId="2539" priority="3741"/>
    <cfRule type="duplicateValues" dxfId="2538" priority="3742"/>
    <cfRule type="duplicateValues" dxfId="2537" priority="3743"/>
    <cfRule type="duplicateValues" dxfId="2536" priority="3744"/>
    <cfRule type="duplicateValues" dxfId="2535" priority="3745"/>
    <cfRule type="duplicateValues" dxfId="2534" priority="3746"/>
    <cfRule type="duplicateValues" dxfId="2533" priority="3747"/>
    <cfRule type="duplicateValues" dxfId="2532" priority="3748"/>
    <cfRule type="duplicateValues" dxfId="2531" priority="3749"/>
    <cfRule type="duplicateValues" dxfId="2530" priority="3750"/>
  </conditionalFormatting>
  <conditionalFormatting sqref="C253">
    <cfRule type="duplicateValues" dxfId="2529" priority="3542"/>
    <cfRule type="duplicateValues" dxfId="2528" priority="3543"/>
    <cfRule type="duplicateValues" dxfId="2527" priority="3544"/>
    <cfRule type="duplicateValues" dxfId="2526" priority="3545"/>
    <cfRule type="duplicateValues" dxfId="2525" priority="3546"/>
    <cfRule type="duplicateValues" dxfId="2524" priority="3547"/>
    <cfRule type="duplicateValues" dxfId="2523" priority="3548"/>
    <cfRule type="duplicateValues" dxfId="2522" priority="3549"/>
    <cfRule type="duplicateValues" dxfId="2521" priority="3550"/>
    <cfRule type="duplicateValues" dxfId="2520" priority="3551"/>
    <cfRule type="duplicateValues" dxfId="2519" priority="3552"/>
    <cfRule type="duplicateValues" dxfId="2518" priority="3553"/>
    <cfRule type="duplicateValues" dxfId="2517" priority="3554"/>
    <cfRule type="duplicateValues" dxfId="2516" priority="3555"/>
    <cfRule type="duplicateValues" dxfId="2515" priority="3556"/>
    <cfRule type="duplicateValues" dxfId="2514" priority="3557"/>
  </conditionalFormatting>
  <conditionalFormatting sqref="C254">
    <cfRule type="duplicateValues" dxfId="2513" priority="3440"/>
    <cfRule type="duplicateValues" dxfId="2512" priority="3441"/>
    <cfRule type="duplicateValues" dxfId="2511" priority="3442"/>
    <cfRule type="duplicateValues" dxfId="2510" priority="3443"/>
    <cfRule type="duplicateValues" dxfId="2509" priority="3444"/>
    <cfRule type="duplicateValues" dxfId="2508" priority="3445"/>
    <cfRule type="duplicateValues" dxfId="2507" priority="3446"/>
    <cfRule type="duplicateValues" dxfId="2506" priority="3447"/>
    <cfRule type="duplicateValues" dxfId="2505" priority="3448"/>
    <cfRule type="duplicateValues" dxfId="2504" priority="3449"/>
    <cfRule type="duplicateValues" dxfId="2503" priority="3450"/>
  </conditionalFormatting>
  <conditionalFormatting sqref="C255">
    <cfRule type="duplicateValues" dxfId="2502" priority="3392"/>
    <cfRule type="duplicateValues" dxfId="2501" priority="3393"/>
    <cfRule type="duplicateValues" dxfId="2500" priority="3394"/>
    <cfRule type="duplicateValues" dxfId="2499" priority="3395"/>
    <cfRule type="duplicateValues" dxfId="2498" priority="3396"/>
    <cfRule type="duplicateValues" dxfId="2497" priority="3397"/>
    <cfRule type="duplicateValues" dxfId="2496" priority="3398"/>
    <cfRule type="duplicateValues" dxfId="2495" priority="3399"/>
    <cfRule type="duplicateValues" dxfId="2494" priority="3400"/>
    <cfRule type="duplicateValues" dxfId="2493" priority="3401"/>
  </conditionalFormatting>
  <conditionalFormatting sqref="C256">
    <cfRule type="duplicateValues" dxfId="2492" priority="3515"/>
    <cfRule type="duplicateValues" dxfId="2491" priority="3516"/>
    <cfRule type="duplicateValues" dxfId="2490" priority="3517"/>
    <cfRule type="duplicateValues" dxfId="2489" priority="3518"/>
    <cfRule type="duplicateValues" dxfId="2488" priority="3519"/>
    <cfRule type="duplicateValues" dxfId="2487" priority="3520"/>
    <cfRule type="duplicateValues" dxfId="2486" priority="3521"/>
    <cfRule type="duplicateValues" dxfId="2485" priority="3522"/>
    <cfRule type="duplicateValues" dxfId="2484" priority="3523"/>
    <cfRule type="duplicateValues" dxfId="2483" priority="3524"/>
    <cfRule type="duplicateValues" dxfId="2482" priority="3525"/>
    <cfRule type="duplicateValues" dxfId="2481" priority="3526"/>
    <cfRule type="duplicateValues" dxfId="2480" priority="3527"/>
    <cfRule type="duplicateValues" dxfId="2479" priority="3528"/>
    <cfRule type="duplicateValues" dxfId="2478" priority="3529"/>
    <cfRule type="duplicateValues" dxfId="2477" priority="3530"/>
  </conditionalFormatting>
  <conditionalFormatting sqref="C257">
    <cfRule type="duplicateValues" dxfId="2476" priority="3376"/>
    <cfRule type="duplicateValues" dxfId="2475" priority="3377"/>
    <cfRule type="duplicateValues" dxfId="2474" priority="3378"/>
    <cfRule type="duplicateValues" dxfId="2473" priority="3379"/>
    <cfRule type="duplicateValues" dxfId="2472" priority="3380"/>
    <cfRule type="duplicateValues" dxfId="2471" priority="3381"/>
    <cfRule type="duplicateValues" dxfId="2470" priority="3382"/>
    <cfRule type="duplicateValues" dxfId="2469" priority="3383"/>
    <cfRule type="duplicateValues" dxfId="2468" priority="3384"/>
    <cfRule type="duplicateValues" dxfId="2467" priority="3385"/>
    <cfRule type="duplicateValues" dxfId="2466" priority="3386"/>
    <cfRule type="duplicateValues" dxfId="2465" priority="3387"/>
    <cfRule type="duplicateValues" dxfId="2464" priority="3388"/>
    <cfRule type="duplicateValues" dxfId="2463" priority="3389"/>
    <cfRule type="duplicateValues" dxfId="2462" priority="3390"/>
    <cfRule type="duplicateValues" dxfId="2461" priority="3391"/>
  </conditionalFormatting>
  <conditionalFormatting sqref="C258">
    <cfRule type="duplicateValues" dxfId="2460" priority="3402"/>
    <cfRule type="duplicateValues" dxfId="2459" priority="3403"/>
    <cfRule type="duplicateValues" dxfId="2458" priority="3404"/>
    <cfRule type="duplicateValues" dxfId="2457" priority="3405"/>
    <cfRule type="duplicateValues" dxfId="2456" priority="3406"/>
    <cfRule type="duplicateValues" dxfId="2455" priority="3407"/>
    <cfRule type="duplicateValues" dxfId="2454" priority="3408"/>
    <cfRule type="duplicateValues" dxfId="2453" priority="3409"/>
    <cfRule type="duplicateValues" dxfId="2452" priority="3410"/>
    <cfRule type="duplicateValues" dxfId="2451" priority="3411"/>
    <cfRule type="duplicateValues" dxfId="2450" priority="3412"/>
    <cfRule type="duplicateValues" dxfId="2449" priority="3413"/>
    <cfRule type="duplicateValues" dxfId="2448" priority="3414"/>
    <cfRule type="duplicateValues" dxfId="2447" priority="3415"/>
    <cfRule type="duplicateValues" dxfId="2446" priority="3416"/>
    <cfRule type="duplicateValues" dxfId="2445" priority="3417"/>
  </conditionalFormatting>
  <conditionalFormatting sqref="C259">
    <cfRule type="duplicateValues" dxfId="2444" priority="3066"/>
    <cfRule type="duplicateValues" dxfId="2443" priority="3067"/>
    <cfRule type="duplicateValues" dxfId="2442" priority="3068"/>
    <cfRule type="duplicateValues" dxfId="2441" priority="3069"/>
    <cfRule type="duplicateValues" dxfId="2440" priority="3070"/>
    <cfRule type="duplicateValues" dxfId="2439" priority="3071"/>
    <cfRule type="duplicateValues" dxfId="2438" priority="3072"/>
    <cfRule type="duplicateValues" dxfId="2437" priority="3073"/>
    <cfRule type="duplicateValues" dxfId="2436" priority="3074"/>
    <cfRule type="duplicateValues" dxfId="2435" priority="3075"/>
    <cfRule type="duplicateValues" dxfId="2434" priority="3076"/>
  </conditionalFormatting>
  <conditionalFormatting sqref="C260">
    <cfRule type="duplicateValues" dxfId="2433" priority="3058"/>
    <cfRule type="duplicateValues" dxfId="2432" priority="3059"/>
    <cfRule type="duplicateValues" dxfId="2431" priority="3060"/>
    <cfRule type="duplicateValues" dxfId="2430" priority="3061"/>
    <cfRule type="duplicateValues" dxfId="2429" priority="3062"/>
    <cfRule type="duplicateValues" dxfId="2428" priority="3063"/>
    <cfRule type="duplicateValues" dxfId="2427" priority="3064"/>
    <cfRule type="duplicateValues" dxfId="2426" priority="3065"/>
  </conditionalFormatting>
  <conditionalFormatting sqref="C262">
    <cfRule type="duplicateValues" dxfId="2425" priority="576"/>
    <cfRule type="duplicateValues" dxfId="2424" priority="577"/>
    <cfRule type="duplicateValues" dxfId="2423" priority="578"/>
    <cfRule type="duplicateValues" dxfId="2422" priority="579"/>
    <cfRule type="duplicateValues" dxfId="2421" priority="580"/>
    <cfRule type="duplicateValues" dxfId="2420" priority="581"/>
    <cfRule type="duplicateValues" dxfId="2419" priority="582"/>
    <cfRule type="duplicateValues" dxfId="2418" priority="583"/>
  </conditionalFormatting>
  <conditionalFormatting sqref="C268">
    <cfRule type="duplicateValues" dxfId="2417" priority="669"/>
    <cfRule type="duplicateValues" dxfId="2416" priority="670"/>
    <cfRule type="duplicateValues" dxfId="2415" priority="671"/>
    <cfRule type="duplicateValues" dxfId="2414" priority="672"/>
    <cfRule type="duplicateValues" dxfId="2413" priority="673"/>
    <cfRule type="duplicateValues" dxfId="2412" priority="674"/>
    <cfRule type="duplicateValues" dxfId="2411" priority="675"/>
    <cfRule type="duplicateValues" dxfId="2410" priority="676"/>
  </conditionalFormatting>
  <conditionalFormatting sqref="C269">
    <cfRule type="duplicateValues" dxfId="2409" priority="3247"/>
    <cfRule type="duplicateValues" dxfId="2408" priority="3248"/>
    <cfRule type="duplicateValues" dxfId="2407" priority="3249"/>
    <cfRule type="duplicateValues" dxfId="2406" priority="3250"/>
    <cfRule type="duplicateValues" dxfId="2405" priority="3251"/>
    <cfRule type="duplicateValues" dxfId="2404" priority="3252"/>
    <cfRule type="duplicateValues" dxfId="2403" priority="3253"/>
    <cfRule type="duplicateValues" dxfId="2402" priority="3254"/>
    <cfRule type="duplicateValues" dxfId="2401" priority="3255"/>
    <cfRule type="duplicateValues" dxfId="2400" priority="3256"/>
    <cfRule type="duplicateValues" dxfId="2399" priority="3257"/>
    <cfRule type="duplicateValues" dxfId="2398" priority="3258"/>
    <cfRule type="duplicateValues" dxfId="2397" priority="3259"/>
    <cfRule type="duplicateValues" dxfId="2396" priority="3260"/>
    <cfRule type="duplicateValues" dxfId="2395" priority="3261"/>
    <cfRule type="duplicateValues" dxfId="2394" priority="3262"/>
  </conditionalFormatting>
  <conditionalFormatting sqref="C270">
    <cfRule type="duplicateValues" dxfId="2393" priority="2892"/>
    <cfRule type="duplicateValues" dxfId="2392" priority="2893"/>
    <cfRule type="duplicateValues" dxfId="2391" priority="2894"/>
    <cfRule type="duplicateValues" dxfId="2390" priority="2895"/>
    <cfRule type="duplicateValues" dxfId="2389" priority="2896"/>
    <cfRule type="duplicateValues" dxfId="2388" priority="2897"/>
    <cfRule type="duplicateValues" dxfId="2387" priority="2898"/>
    <cfRule type="duplicateValues" dxfId="2386" priority="2899"/>
    <cfRule type="duplicateValues" dxfId="2385" priority="2900"/>
    <cfRule type="duplicateValues" dxfId="2384" priority="2901"/>
    <cfRule type="duplicateValues" dxfId="2383" priority="2902"/>
    <cfRule type="duplicateValues" dxfId="2382" priority="2903"/>
    <cfRule type="duplicateValues" dxfId="2381" priority="2904"/>
    <cfRule type="duplicateValues" dxfId="2380" priority="2905"/>
    <cfRule type="duplicateValues" dxfId="2379" priority="2906"/>
    <cfRule type="duplicateValues" dxfId="2378" priority="2907"/>
  </conditionalFormatting>
  <conditionalFormatting sqref="C271">
    <cfRule type="duplicateValues" dxfId="2377" priority="3354"/>
    <cfRule type="duplicateValues" dxfId="2376" priority="3355"/>
    <cfRule type="duplicateValues" dxfId="2375" priority="3356"/>
    <cfRule type="duplicateValues" dxfId="2374" priority="3357"/>
    <cfRule type="duplicateValues" dxfId="2373" priority="3358"/>
    <cfRule type="duplicateValues" dxfId="2372" priority="3359"/>
    <cfRule type="duplicateValues" dxfId="2371" priority="3360"/>
    <cfRule type="duplicateValues" dxfId="2370" priority="3361"/>
    <cfRule type="duplicateValues" dxfId="2369" priority="3362"/>
    <cfRule type="duplicateValues" dxfId="2368" priority="3363"/>
    <cfRule type="duplicateValues" dxfId="2367" priority="3364"/>
    <cfRule type="duplicateValues" dxfId="2366" priority="3365"/>
    <cfRule type="duplicateValues" dxfId="2365" priority="3366"/>
    <cfRule type="duplicateValues" dxfId="2364" priority="3367"/>
    <cfRule type="duplicateValues" dxfId="2363" priority="3368"/>
    <cfRule type="duplicateValues" dxfId="2362" priority="3369"/>
  </conditionalFormatting>
  <conditionalFormatting sqref="C272">
    <cfRule type="duplicateValues" dxfId="2361" priority="2986"/>
    <cfRule type="duplicateValues" dxfId="2360" priority="2987"/>
    <cfRule type="duplicateValues" dxfId="2359" priority="2988"/>
    <cfRule type="duplicateValues" dxfId="2358" priority="2989"/>
    <cfRule type="duplicateValues" dxfId="2357" priority="2990"/>
    <cfRule type="duplicateValues" dxfId="2356" priority="2991"/>
    <cfRule type="duplicateValues" dxfId="2355" priority="2992"/>
    <cfRule type="duplicateValues" dxfId="2354" priority="2993"/>
    <cfRule type="duplicateValues" dxfId="2353" priority="2994"/>
    <cfRule type="duplicateValues" dxfId="2352" priority="2995"/>
    <cfRule type="duplicateValues" dxfId="2351" priority="2996"/>
    <cfRule type="duplicateValues" dxfId="2350" priority="2997"/>
    <cfRule type="duplicateValues" dxfId="2349" priority="2998"/>
    <cfRule type="duplicateValues" dxfId="2348" priority="2999"/>
    <cfRule type="duplicateValues" dxfId="2347" priority="3000"/>
    <cfRule type="duplicateValues" dxfId="2346" priority="3001"/>
  </conditionalFormatting>
  <conditionalFormatting sqref="C273">
    <cfRule type="duplicateValues" dxfId="2345" priority="3034"/>
    <cfRule type="duplicateValues" dxfId="2344" priority="3035"/>
    <cfRule type="duplicateValues" dxfId="2343" priority="3036"/>
    <cfRule type="duplicateValues" dxfId="2342" priority="3037"/>
    <cfRule type="duplicateValues" dxfId="2341" priority="3038"/>
    <cfRule type="duplicateValues" dxfId="2340" priority="3039"/>
    <cfRule type="duplicateValues" dxfId="2339" priority="3040"/>
    <cfRule type="duplicateValues" dxfId="2338" priority="3041"/>
    <cfRule type="duplicateValues" dxfId="2337" priority="3042"/>
    <cfRule type="duplicateValues" dxfId="2336" priority="3043"/>
    <cfRule type="duplicateValues" dxfId="2335" priority="3044"/>
    <cfRule type="duplicateValues" dxfId="2334" priority="3045"/>
    <cfRule type="duplicateValues" dxfId="2333" priority="3046"/>
    <cfRule type="duplicateValues" dxfId="2332" priority="3047"/>
    <cfRule type="duplicateValues" dxfId="2331" priority="3048"/>
    <cfRule type="duplicateValues" dxfId="2330" priority="3049"/>
  </conditionalFormatting>
  <conditionalFormatting sqref="C274">
    <cfRule type="duplicateValues" dxfId="2329" priority="3018"/>
    <cfRule type="duplicateValues" dxfId="2328" priority="3019"/>
    <cfRule type="duplicateValues" dxfId="2327" priority="3020"/>
    <cfRule type="duplicateValues" dxfId="2326" priority="3021"/>
    <cfRule type="duplicateValues" dxfId="2325" priority="3022"/>
    <cfRule type="duplicateValues" dxfId="2324" priority="3023"/>
    <cfRule type="duplicateValues" dxfId="2323" priority="3024"/>
    <cfRule type="duplicateValues" dxfId="2322" priority="3025"/>
    <cfRule type="duplicateValues" dxfId="2321" priority="3026"/>
    <cfRule type="duplicateValues" dxfId="2320" priority="3027"/>
    <cfRule type="duplicateValues" dxfId="2319" priority="3028"/>
    <cfRule type="duplicateValues" dxfId="2318" priority="3029"/>
    <cfRule type="duplicateValues" dxfId="2317" priority="3030"/>
    <cfRule type="duplicateValues" dxfId="2316" priority="3031"/>
    <cfRule type="duplicateValues" dxfId="2315" priority="3032"/>
    <cfRule type="duplicateValues" dxfId="2314" priority="3033"/>
  </conditionalFormatting>
  <conditionalFormatting sqref="C275">
    <cfRule type="duplicateValues" dxfId="2313" priority="2979"/>
    <cfRule type="duplicateValues" dxfId="2312" priority="2980"/>
    <cfRule type="duplicateValues" dxfId="2311" priority="2981"/>
    <cfRule type="duplicateValues" dxfId="2310" priority="2982"/>
    <cfRule type="duplicateValues" dxfId="2309" priority="2983"/>
    <cfRule type="duplicateValues" dxfId="2308" priority="2984"/>
    <cfRule type="duplicateValues" dxfId="2307" priority="2985"/>
  </conditionalFormatting>
  <conditionalFormatting sqref="C276">
    <cfRule type="duplicateValues" dxfId="2306" priority="3230"/>
    <cfRule type="duplicateValues" dxfId="2305" priority="3231"/>
    <cfRule type="duplicateValues" dxfId="2304" priority="3232"/>
    <cfRule type="duplicateValues" dxfId="2303" priority="3233"/>
    <cfRule type="duplicateValues" dxfId="2302" priority="3234"/>
    <cfRule type="duplicateValues" dxfId="2301" priority="3235"/>
    <cfRule type="duplicateValues" dxfId="2300" priority="3236"/>
    <cfRule type="duplicateValues" dxfId="2299" priority="3237"/>
    <cfRule type="duplicateValues" dxfId="2298" priority="3238"/>
    <cfRule type="duplicateValues" dxfId="2297" priority="3239"/>
    <cfRule type="duplicateValues" dxfId="2296" priority="3240"/>
    <cfRule type="duplicateValues" dxfId="2295" priority="3241"/>
    <cfRule type="duplicateValues" dxfId="2294" priority="3242"/>
    <cfRule type="duplicateValues" dxfId="2293" priority="3243"/>
    <cfRule type="duplicateValues" dxfId="2292" priority="3244"/>
    <cfRule type="duplicateValues" dxfId="2291" priority="3245"/>
    <cfRule type="duplicateValues" dxfId="2290" priority="3246"/>
  </conditionalFormatting>
  <conditionalFormatting sqref="C277">
    <cfRule type="duplicateValues" dxfId="2289" priority="3213"/>
    <cfRule type="duplicateValues" dxfId="2288" priority="3214"/>
    <cfRule type="duplicateValues" dxfId="2287" priority="3215"/>
    <cfRule type="duplicateValues" dxfId="2286" priority="3216"/>
    <cfRule type="duplicateValues" dxfId="2285" priority="3217"/>
    <cfRule type="duplicateValues" dxfId="2284" priority="3218"/>
    <cfRule type="duplicateValues" dxfId="2283" priority="3219"/>
    <cfRule type="duplicateValues" dxfId="2282" priority="3220"/>
    <cfRule type="duplicateValues" dxfId="2281" priority="3221"/>
    <cfRule type="duplicateValues" dxfId="2280" priority="3222"/>
    <cfRule type="duplicateValues" dxfId="2279" priority="3223"/>
    <cfRule type="duplicateValues" dxfId="2278" priority="3224"/>
    <cfRule type="duplicateValues" dxfId="2277" priority="3225"/>
    <cfRule type="duplicateValues" dxfId="2276" priority="3226"/>
    <cfRule type="duplicateValues" dxfId="2275" priority="3227"/>
    <cfRule type="duplicateValues" dxfId="2274" priority="3228"/>
    <cfRule type="duplicateValues" dxfId="2273" priority="3229"/>
  </conditionalFormatting>
  <conditionalFormatting sqref="C278">
    <cfRule type="duplicateValues" dxfId="2272" priority="3196"/>
    <cfRule type="duplicateValues" dxfId="2271" priority="3197"/>
    <cfRule type="duplicateValues" dxfId="2270" priority="3198"/>
    <cfRule type="duplicateValues" dxfId="2269" priority="3199"/>
    <cfRule type="duplicateValues" dxfId="2268" priority="3200"/>
    <cfRule type="duplicateValues" dxfId="2267" priority="3201"/>
    <cfRule type="duplicateValues" dxfId="2266" priority="3202"/>
    <cfRule type="duplicateValues" dxfId="2265" priority="3203"/>
    <cfRule type="duplicateValues" dxfId="2264" priority="3204"/>
    <cfRule type="duplicateValues" dxfId="2263" priority="3205"/>
    <cfRule type="duplicateValues" dxfId="2262" priority="3206"/>
    <cfRule type="duplicateValues" dxfId="2261" priority="3207"/>
    <cfRule type="duplicateValues" dxfId="2260" priority="3208"/>
    <cfRule type="duplicateValues" dxfId="2259" priority="3209"/>
    <cfRule type="duplicateValues" dxfId="2258" priority="3210"/>
    <cfRule type="duplicateValues" dxfId="2257" priority="3211"/>
    <cfRule type="duplicateValues" dxfId="2256" priority="3212"/>
  </conditionalFormatting>
  <conditionalFormatting sqref="C279">
    <cfRule type="duplicateValues" dxfId="2255" priority="3177"/>
    <cfRule type="duplicateValues" dxfId="2254" priority="3178"/>
    <cfRule type="duplicateValues" dxfId="2253" priority="3179"/>
    <cfRule type="duplicateValues" dxfId="2252" priority="3180"/>
    <cfRule type="duplicateValues" dxfId="2251" priority="3181"/>
    <cfRule type="duplicateValues" dxfId="2250" priority="3182"/>
    <cfRule type="duplicateValues" dxfId="2249" priority="3183"/>
    <cfRule type="duplicateValues" dxfId="2248" priority="3184"/>
    <cfRule type="duplicateValues" dxfId="2247" priority="3185"/>
    <cfRule type="duplicateValues" dxfId="2246" priority="3186"/>
    <cfRule type="duplicateValues" dxfId="2245" priority="3187"/>
    <cfRule type="duplicateValues" dxfId="2244" priority="3188"/>
    <cfRule type="duplicateValues" dxfId="2243" priority="3189"/>
    <cfRule type="duplicateValues" dxfId="2242" priority="3190"/>
    <cfRule type="duplicateValues" dxfId="2241" priority="3191"/>
    <cfRule type="duplicateValues" dxfId="2240" priority="3192"/>
    <cfRule type="duplicateValues" dxfId="2239" priority="3193"/>
    <cfRule type="duplicateValues" dxfId="2238" priority="3194"/>
    <cfRule type="duplicateValues" dxfId="2237" priority="3195"/>
  </conditionalFormatting>
  <conditionalFormatting sqref="C280">
    <cfRule type="duplicateValues" dxfId="2236" priority="3077"/>
    <cfRule type="duplicateValues" dxfId="2235" priority="3078"/>
    <cfRule type="duplicateValues" dxfId="2234" priority="3079"/>
    <cfRule type="duplicateValues" dxfId="2233" priority="3080"/>
    <cfRule type="duplicateValues" dxfId="2232" priority="3081"/>
    <cfRule type="duplicateValues" dxfId="2231" priority="3082"/>
    <cfRule type="duplicateValues" dxfId="2230" priority="3083"/>
    <cfRule type="duplicateValues" dxfId="2229" priority="3084"/>
    <cfRule type="duplicateValues" dxfId="2228" priority="3085"/>
  </conditionalFormatting>
  <conditionalFormatting sqref="C281">
    <cfRule type="duplicateValues" dxfId="2227" priority="3340"/>
    <cfRule type="duplicateValues" dxfId="2226" priority="3341"/>
    <cfRule type="duplicateValues" dxfId="2225" priority="3342"/>
    <cfRule type="duplicateValues" dxfId="2224" priority="3343"/>
    <cfRule type="duplicateValues" dxfId="2223" priority="3344"/>
    <cfRule type="duplicateValues" dxfId="2222" priority="3345"/>
    <cfRule type="duplicateValues" dxfId="2221" priority="3346"/>
    <cfRule type="duplicateValues" dxfId="2220" priority="3347"/>
    <cfRule type="duplicateValues" dxfId="2219" priority="3348"/>
    <cfRule type="duplicateValues" dxfId="2218" priority="3349"/>
    <cfRule type="duplicateValues" dxfId="2217" priority="3350"/>
    <cfRule type="duplicateValues" dxfId="2216" priority="3351"/>
    <cfRule type="duplicateValues" dxfId="2215" priority="3352"/>
    <cfRule type="duplicateValues" dxfId="2214" priority="3353"/>
  </conditionalFormatting>
  <conditionalFormatting sqref="C286">
    <cfRule type="duplicateValues" dxfId="2213" priority="3137"/>
    <cfRule type="duplicateValues" dxfId="2212" priority="3138"/>
    <cfRule type="duplicateValues" dxfId="2211" priority="3139"/>
    <cfRule type="duplicateValues" dxfId="2210" priority="3140"/>
    <cfRule type="duplicateValues" dxfId="2209" priority="3141"/>
    <cfRule type="duplicateValues" dxfId="2208" priority="3142"/>
    <cfRule type="duplicateValues" dxfId="2207" priority="3143"/>
    <cfRule type="duplicateValues" dxfId="2206" priority="3144"/>
  </conditionalFormatting>
  <conditionalFormatting sqref="C287">
    <cfRule type="duplicateValues" dxfId="2205" priority="3124"/>
    <cfRule type="duplicateValues" dxfId="2204" priority="3125"/>
    <cfRule type="duplicateValues" dxfId="2203" priority="3126"/>
    <cfRule type="duplicateValues" dxfId="2202" priority="3127"/>
    <cfRule type="duplicateValues" dxfId="2201" priority="3128"/>
    <cfRule type="duplicateValues" dxfId="2200" priority="3129"/>
    <cfRule type="duplicateValues" dxfId="2199" priority="3130"/>
    <cfRule type="duplicateValues" dxfId="2198" priority="3131"/>
    <cfRule type="duplicateValues" dxfId="2197" priority="3132"/>
    <cfRule type="duplicateValues" dxfId="2196" priority="3133"/>
    <cfRule type="duplicateValues" dxfId="2195" priority="3134"/>
    <cfRule type="duplicateValues" dxfId="2194" priority="3135"/>
    <cfRule type="duplicateValues" dxfId="2193" priority="3136"/>
  </conditionalFormatting>
  <conditionalFormatting sqref="C288">
    <cfRule type="duplicateValues" dxfId="2192" priority="3108"/>
    <cfRule type="duplicateValues" dxfId="2191" priority="3109"/>
    <cfRule type="duplicateValues" dxfId="2190" priority="3110"/>
    <cfRule type="duplicateValues" dxfId="2189" priority="3111"/>
    <cfRule type="duplicateValues" dxfId="2188" priority="3112"/>
    <cfRule type="duplicateValues" dxfId="2187" priority="3113"/>
    <cfRule type="duplicateValues" dxfId="2186" priority="3114"/>
    <cfRule type="duplicateValues" dxfId="2185" priority="3115"/>
    <cfRule type="duplicateValues" dxfId="2184" priority="3116"/>
    <cfRule type="duplicateValues" dxfId="2183" priority="3117"/>
    <cfRule type="duplicateValues" dxfId="2182" priority="3118"/>
    <cfRule type="duplicateValues" dxfId="2181" priority="3119"/>
    <cfRule type="duplicateValues" dxfId="2180" priority="3120"/>
    <cfRule type="duplicateValues" dxfId="2179" priority="3121"/>
    <cfRule type="duplicateValues" dxfId="2178" priority="3122"/>
    <cfRule type="duplicateValues" dxfId="2177" priority="3123"/>
  </conditionalFormatting>
  <conditionalFormatting sqref="C289">
    <cfRule type="duplicateValues" dxfId="2176" priority="3161"/>
    <cfRule type="duplicateValues" dxfId="2175" priority="3162"/>
    <cfRule type="duplicateValues" dxfId="2174" priority="3163"/>
    <cfRule type="duplicateValues" dxfId="2173" priority="3164"/>
    <cfRule type="duplicateValues" dxfId="2172" priority="3165"/>
    <cfRule type="duplicateValues" dxfId="2171" priority="3166"/>
    <cfRule type="duplicateValues" dxfId="2170" priority="3167"/>
    <cfRule type="duplicateValues" dxfId="2169" priority="3168"/>
    <cfRule type="duplicateValues" dxfId="2168" priority="3169"/>
    <cfRule type="duplicateValues" dxfId="2167" priority="3170"/>
    <cfRule type="duplicateValues" dxfId="2166" priority="3171"/>
    <cfRule type="duplicateValues" dxfId="2165" priority="3172"/>
    <cfRule type="duplicateValues" dxfId="2164" priority="3173"/>
    <cfRule type="duplicateValues" dxfId="2163" priority="3174"/>
    <cfRule type="duplicateValues" dxfId="2162" priority="3175"/>
    <cfRule type="duplicateValues" dxfId="2161" priority="3176"/>
  </conditionalFormatting>
  <conditionalFormatting sqref="C290">
    <cfRule type="duplicateValues" dxfId="2160" priority="3092"/>
    <cfRule type="duplicateValues" dxfId="2159" priority="3093"/>
    <cfRule type="duplicateValues" dxfId="2158" priority="3094"/>
    <cfRule type="duplicateValues" dxfId="2157" priority="3095"/>
    <cfRule type="duplicateValues" dxfId="2156" priority="3096"/>
    <cfRule type="duplicateValues" dxfId="2155" priority="3097"/>
    <cfRule type="duplicateValues" dxfId="2154" priority="3098"/>
    <cfRule type="duplicateValues" dxfId="2153" priority="3099"/>
    <cfRule type="duplicateValues" dxfId="2152" priority="3100"/>
    <cfRule type="duplicateValues" dxfId="2151" priority="3101"/>
    <cfRule type="duplicateValues" dxfId="2150" priority="3102"/>
    <cfRule type="duplicateValues" dxfId="2149" priority="3103"/>
    <cfRule type="duplicateValues" dxfId="2148" priority="3104"/>
    <cfRule type="duplicateValues" dxfId="2147" priority="3105"/>
    <cfRule type="duplicateValues" dxfId="2146" priority="3106"/>
    <cfRule type="duplicateValues" dxfId="2145" priority="3107"/>
  </conditionalFormatting>
  <conditionalFormatting sqref="C292">
    <cfRule type="duplicateValues" dxfId="2144" priority="3017"/>
  </conditionalFormatting>
  <conditionalFormatting sqref="C293">
    <cfRule type="duplicateValues" dxfId="2143" priority="3002"/>
    <cfRule type="duplicateValues" dxfId="2142" priority="3003"/>
    <cfRule type="duplicateValues" dxfId="2141" priority="3004"/>
    <cfRule type="duplicateValues" dxfId="2140" priority="3005"/>
    <cfRule type="duplicateValues" dxfId="2139" priority="3006"/>
    <cfRule type="duplicateValues" dxfId="2138" priority="3007"/>
    <cfRule type="duplicateValues" dxfId="2137" priority="3008"/>
    <cfRule type="duplicateValues" dxfId="2136" priority="3009"/>
  </conditionalFormatting>
  <conditionalFormatting sqref="C294">
    <cfRule type="duplicateValues" dxfId="2135" priority="3323"/>
    <cfRule type="duplicateValues" dxfId="2134" priority="3324"/>
    <cfRule type="duplicateValues" dxfId="2133" priority="3325"/>
    <cfRule type="duplicateValues" dxfId="2132" priority="3326"/>
    <cfRule type="duplicateValues" dxfId="2131" priority="3327"/>
    <cfRule type="duplicateValues" dxfId="2130" priority="3328"/>
    <cfRule type="duplicateValues" dxfId="2129" priority="3329"/>
    <cfRule type="duplicateValues" dxfId="2128" priority="3330"/>
    <cfRule type="duplicateValues" dxfId="2127" priority="3331"/>
    <cfRule type="duplicateValues" dxfId="2126" priority="3332"/>
    <cfRule type="duplicateValues" dxfId="2125" priority="3333"/>
    <cfRule type="duplicateValues" dxfId="2124" priority="3334"/>
    <cfRule type="duplicateValues" dxfId="2123" priority="3335"/>
    <cfRule type="duplicateValues" dxfId="2122" priority="3336"/>
    <cfRule type="duplicateValues" dxfId="2121" priority="3337"/>
    <cfRule type="duplicateValues" dxfId="2120" priority="3338"/>
  </conditionalFormatting>
  <conditionalFormatting sqref="C295">
    <cfRule type="duplicateValues" dxfId="2119" priority="3307"/>
    <cfRule type="duplicateValues" dxfId="2118" priority="3308"/>
    <cfRule type="duplicateValues" dxfId="2117" priority="3309"/>
    <cfRule type="duplicateValues" dxfId="2116" priority="3310"/>
    <cfRule type="duplicateValues" dxfId="2115" priority="3311"/>
    <cfRule type="duplicateValues" dxfId="2114" priority="3312"/>
    <cfRule type="duplicateValues" dxfId="2113" priority="3313"/>
    <cfRule type="duplicateValues" dxfId="2112" priority="3314"/>
    <cfRule type="duplicateValues" dxfId="2111" priority="3315"/>
    <cfRule type="duplicateValues" dxfId="2110" priority="3316"/>
    <cfRule type="duplicateValues" dxfId="2109" priority="3317"/>
    <cfRule type="duplicateValues" dxfId="2108" priority="3318"/>
    <cfRule type="duplicateValues" dxfId="2107" priority="3319"/>
    <cfRule type="duplicateValues" dxfId="2106" priority="3320"/>
    <cfRule type="duplicateValues" dxfId="2105" priority="3321"/>
    <cfRule type="duplicateValues" dxfId="2104" priority="3322"/>
  </conditionalFormatting>
  <conditionalFormatting sqref="C296">
    <cfRule type="duplicateValues" dxfId="2103" priority="3291"/>
    <cfRule type="duplicateValues" dxfId="2102" priority="3292"/>
    <cfRule type="duplicateValues" dxfId="2101" priority="3293"/>
    <cfRule type="duplicateValues" dxfId="2100" priority="3294"/>
    <cfRule type="duplicateValues" dxfId="2099" priority="3295"/>
    <cfRule type="duplicateValues" dxfId="2098" priority="3296"/>
    <cfRule type="duplicateValues" dxfId="2097" priority="3297"/>
    <cfRule type="duplicateValues" dxfId="2096" priority="3298"/>
    <cfRule type="duplicateValues" dxfId="2095" priority="3299"/>
    <cfRule type="duplicateValues" dxfId="2094" priority="3300"/>
    <cfRule type="duplicateValues" dxfId="2093" priority="3301"/>
    <cfRule type="duplicateValues" dxfId="2092" priority="3302"/>
    <cfRule type="duplicateValues" dxfId="2091" priority="3303"/>
    <cfRule type="duplicateValues" dxfId="2090" priority="3304"/>
    <cfRule type="duplicateValues" dxfId="2089" priority="3305"/>
    <cfRule type="duplicateValues" dxfId="2088" priority="3306"/>
  </conditionalFormatting>
  <conditionalFormatting sqref="C297">
    <cfRule type="duplicateValues" dxfId="2087" priority="2939"/>
    <cfRule type="duplicateValues" dxfId="2086" priority="2940"/>
    <cfRule type="duplicateValues" dxfId="2085" priority="2941"/>
    <cfRule type="duplicateValues" dxfId="2084" priority="2942"/>
    <cfRule type="duplicateValues" dxfId="2083" priority="2943"/>
    <cfRule type="duplicateValues" dxfId="2082" priority="2944"/>
    <cfRule type="duplicateValues" dxfId="2081" priority="2945"/>
    <cfRule type="duplicateValues" dxfId="2080" priority="2946"/>
    <cfRule type="duplicateValues" dxfId="2079" priority="2947"/>
    <cfRule type="duplicateValues" dxfId="2078" priority="2948"/>
    <cfRule type="duplicateValues" dxfId="2077" priority="2949"/>
    <cfRule type="duplicateValues" dxfId="2076" priority="2950"/>
    <cfRule type="duplicateValues" dxfId="2075" priority="2951"/>
    <cfRule type="duplicateValues" dxfId="2074" priority="2952"/>
    <cfRule type="duplicateValues" dxfId="2073" priority="2953"/>
    <cfRule type="duplicateValues" dxfId="2072" priority="2954"/>
  </conditionalFormatting>
  <conditionalFormatting sqref="C298:C299">
    <cfRule type="duplicateValues" dxfId="2071" priority="3086"/>
    <cfRule type="duplicateValues" dxfId="2070" priority="3087"/>
    <cfRule type="duplicateValues" dxfId="2069" priority="3088"/>
    <cfRule type="duplicateValues" dxfId="2068" priority="3089"/>
    <cfRule type="duplicateValues" dxfId="2067" priority="3090"/>
    <cfRule type="duplicateValues" dxfId="2066" priority="3091"/>
  </conditionalFormatting>
  <conditionalFormatting sqref="C300">
    <cfRule type="duplicateValues" dxfId="2065" priority="2575"/>
    <cfRule type="duplicateValues" dxfId="2064" priority="2576"/>
    <cfRule type="duplicateValues" dxfId="2063" priority="2577"/>
    <cfRule type="duplicateValues" dxfId="2062" priority="2578"/>
    <cfRule type="duplicateValues" dxfId="2061" priority="2579"/>
    <cfRule type="duplicateValues" dxfId="2060" priority="2580"/>
    <cfRule type="duplicateValues" dxfId="2059" priority="2581"/>
    <cfRule type="duplicateValues" dxfId="2058" priority="2582"/>
  </conditionalFormatting>
  <conditionalFormatting sqref="C301">
    <cfRule type="duplicateValues" dxfId="2057" priority="2666"/>
    <cfRule type="duplicateValues" dxfId="2056" priority="2667"/>
    <cfRule type="duplicateValues" dxfId="2055" priority="2668"/>
    <cfRule type="duplicateValues" dxfId="2054" priority="2669"/>
    <cfRule type="duplicateValues" dxfId="2053" priority="2670"/>
    <cfRule type="duplicateValues" dxfId="2052" priority="2671"/>
    <cfRule type="duplicateValues" dxfId="2051" priority="2672"/>
    <cfRule type="duplicateValues" dxfId="2050" priority="2673"/>
    <cfRule type="duplicateValues" dxfId="2049" priority="2674"/>
    <cfRule type="duplicateValues" dxfId="2048" priority="2675"/>
  </conditionalFormatting>
  <conditionalFormatting sqref="C302">
    <cfRule type="duplicateValues" dxfId="2047" priority="2676"/>
    <cfRule type="duplicateValues" dxfId="2046" priority="2677"/>
    <cfRule type="duplicateValues" dxfId="2045" priority="2678"/>
    <cfRule type="duplicateValues" dxfId="2044" priority="2679"/>
    <cfRule type="duplicateValues" dxfId="2043" priority="2680"/>
    <cfRule type="duplicateValues" dxfId="2042" priority="2681"/>
    <cfRule type="duplicateValues" dxfId="2041" priority="2682"/>
  </conditionalFormatting>
  <conditionalFormatting sqref="C303">
    <cfRule type="duplicateValues" dxfId="2040" priority="2636"/>
    <cfRule type="duplicateValues" dxfId="2039" priority="2637"/>
    <cfRule type="duplicateValues" dxfId="2038" priority="2638"/>
    <cfRule type="duplicateValues" dxfId="2037" priority="2639"/>
    <cfRule type="duplicateValues" dxfId="2036" priority="2640"/>
    <cfRule type="duplicateValues" dxfId="2035" priority="2641"/>
    <cfRule type="duplicateValues" dxfId="2034" priority="2642"/>
    <cfRule type="duplicateValues" dxfId="2033" priority="2643"/>
  </conditionalFormatting>
  <conditionalFormatting sqref="C304">
    <cfRule type="duplicateValues" dxfId="2032" priority="2658"/>
    <cfRule type="duplicateValues" dxfId="2031" priority="2659"/>
    <cfRule type="duplicateValues" dxfId="2030" priority="2660"/>
    <cfRule type="duplicateValues" dxfId="2029" priority="2661"/>
    <cfRule type="duplicateValues" dxfId="2028" priority="2662"/>
    <cfRule type="duplicateValues" dxfId="2027" priority="2663"/>
    <cfRule type="duplicateValues" dxfId="2026" priority="2664"/>
    <cfRule type="duplicateValues" dxfId="2025" priority="2665"/>
  </conditionalFormatting>
  <conditionalFormatting sqref="C305">
    <cfRule type="duplicateValues" dxfId="2024" priority="2628"/>
    <cfRule type="duplicateValues" dxfId="2023" priority="2629"/>
    <cfRule type="duplicateValues" dxfId="2022" priority="2630"/>
    <cfRule type="duplicateValues" dxfId="2021" priority="2631"/>
    <cfRule type="duplicateValues" dxfId="2020" priority="2632"/>
    <cfRule type="duplicateValues" dxfId="2019" priority="2633"/>
    <cfRule type="duplicateValues" dxfId="2018" priority="2634"/>
    <cfRule type="duplicateValues" dxfId="2017" priority="2635"/>
  </conditionalFormatting>
  <conditionalFormatting sqref="C306">
    <cfRule type="duplicateValues" dxfId="2016" priority="2519"/>
    <cfRule type="duplicateValues" dxfId="2015" priority="2520"/>
    <cfRule type="duplicateValues" dxfId="2014" priority="2521"/>
    <cfRule type="duplicateValues" dxfId="2013" priority="2522"/>
    <cfRule type="duplicateValues" dxfId="2012" priority="2523"/>
    <cfRule type="duplicateValues" dxfId="2011" priority="2524"/>
    <cfRule type="duplicateValues" dxfId="2010" priority="2525"/>
    <cfRule type="duplicateValues" dxfId="2009" priority="2526"/>
    <cfRule type="duplicateValues" dxfId="2008" priority="2527"/>
  </conditionalFormatting>
  <conditionalFormatting sqref="C307">
    <cfRule type="duplicateValues" dxfId="2007" priority="2566"/>
    <cfRule type="duplicateValues" dxfId="2006" priority="2567"/>
    <cfRule type="duplicateValues" dxfId="2005" priority="2568"/>
    <cfRule type="duplicateValues" dxfId="2004" priority="2569"/>
    <cfRule type="duplicateValues" dxfId="2003" priority="2570"/>
    <cfRule type="duplicateValues" dxfId="2002" priority="2571"/>
    <cfRule type="duplicateValues" dxfId="2001" priority="2572"/>
    <cfRule type="duplicateValues" dxfId="2000" priority="2573"/>
    <cfRule type="duplicateValues" dxfId="1999" priority="2574"/>
  </conditionalFormatting>
  <conditionalFormatting sqref="C308">
    <cfRule type="duplicateValues" dxfId="1998" priority="2617"/>
    <cfRule type="duplicateValues" dxfId="1997" priority="2618"/>
    <cfRule type="duplicateValues" dxfId="1996" priority="2619"/>
    <cfRule type="duplicateValues" dxfId="1995" priority="2620"/>
    <cfRule type="duplicateValues" dxfId="1994" priority="2621"/>
    <cfRule type="duplicateValues" dxfId="1993" priority="2622"/>
    <cfRule type="duplicateValues" dxfId="1992" priority="2623"/>
    <cfRule type="duplicateValues" dxfId="1991" priority="2624"/>
    <cfRule type="duplicateValues" dxfId="1990" priority="2625"/>
    <cfRule type="duplicateValues" dxfId="1989" priority="2626"/>
    <cfRule type="duplicateValues" dxfId="1988" priority="2627"/>
  </conditionalFormatting>
  <conditionalFormatting sqref="C309">
    <cfRule type="duplicateValues" dxfId="1987" priority="2601"/>
    <cfRule type="duplicateValues" dxfId="1986" priority="2602"/>
    <cfRule type="duplicateValues" dxfId="1985" priority="2603"/>
    <cfRule type="duplicateValues" dxfId="1984" priority="2604"/>
    <cfRule type="duplicateValues" dxfId="1983" priority="2605"/>
    <cfRule type="duplicateValues" dxfId="1982" priority="2606"/>
    <cfRule type="duplicateValues" dxfId="1981" priority="2607"/>
    <cfRule type="duplicateValues" dxfId="1980" priority="2608"/>
    <cfRule type="duplicateValues" dxfId="1979" priority="2609"/>
    <cfRule type="duplicateValues" dxfId="1978" priority="2610"/>
    <cfRule type="duplicateValues" dxfId="1977" priority="2611"/>
    <cfRule type="duplicateValues" dxfId="1976" priority="2612"/>
    <cfRule type="duplicateValues" dxfId="1975" priority="2613"/>
    <cfRule type="duplicateValues" dxfId="1974" priority="2614"/>
    <cfRule type="duplicateValues" dxfId="1973" priority="2615"/>
    <cfRule type="duplicateValues" dxfId="1972" priority="2616"/>
  </conditionalFormatting>
  <conditionalFormatting sqref="C310">
    <cfRule type="duplicateValues" dxfId="1971" priority="2851"/>
    <cfRule type="duplicateValues" dxfId="1970" priority="2852"/>
    <cfRule type="duplicateValues" dxfId="1969" priority="2853"/>
    <cfRule type="duplicateValues" dxfId="1968" priority="2854"/>
    <cfRule type="duplicateValues" dxfId="1967" priority="2855"/>
    <cfRule type="duplicateValues" dxfId="1966" priority="2856"/>
    <cfRule type="duplicateValues" dxfId="1965" priority="2857"/>
    <cfRule type="duplicateValues" dxfId="1964" priority="2858"/>
    <cfRule type="duplicateValues" dxfId="1963" priority="2859"/>
    <cfRule type="duplicateValues" dxfId="1962" priority="2860"/>
    <cfRule type="duplicateValues" dxfId="1961" priority="2861"/>
    <cfRule type="duplicateValues" dxfId="1960" priority="2862"/>
    <cfRule type="duplicateValues" dxfId="1959" priority="2863"/>
    <cfRule type="duplicateValues" dxfId="1958" priority="2864"/>
    <cfRule type="duplicateValues" dxfId="1957" priority="2865"/>
    <cfRule type="duplicateValues" dxfId="1956" priority="2866"/>
    <cfRule type="duplicateValues" dxfId="1955" priority="2867"/>
    <cfRule type="duplicateValues" dxfId="1954" priority="2868"/>
  </conditionalFormatting>
  <conditionalFormatting sqref="C311">
    <cfRule type="duplicateValues" dxfId="1953" priority="2833"/>
    <cfRule type="duplicateValues" dxfId="1952" priority="2834"/>
    <cfRule type="duplicateValues" dxfId="1951" priority="2835"/>
    <cfRule type="duplicateValues" dxfId="1950" priority="2836"/>
    <cfRule type="duplicateValues" dxfId="1949" priority="2837"/>
    <cfRule type="duplicateValues" dxfId="1948" priority="2838"/>
    <cfRule type="duplicateValues" dxfId="1947" priority="2839"/>
    <cfRule type="duplicateValues" dxfId="1946" priority="2840"/>
    <cfRule type="duplicateValues" dxfId="1945" priority="2841"/>
    <cfRule type="duplicateValues" dxfId="1944" priority="2842"/>
    <cfRule type="duplicateValues" dxfId="1943" priority="2843"/>
    <cfRule type="duplicateValues" dxfId="1942" priority="2844"/>
    <cfRule type="duplicateValues" dxfId="1941" priority="2845"/>
    <cfRule type="duplicateValues" dxfId="1940" priority="2846"/>
    <cfRule type="duplicateValues" dxfId="1939" priority="2847"/>
    <cfRule type="duplicateValues" dxfId="1938" priority="2848"/>
    <cfRule type="duplicateValues" dxfId="1937" priority="2849"/>
    <cfRule type="duplicateValues" dxfId="1936" priority="2850"/>
  </conditionalFormatting>
  <conditionalFormatting sqref="C312">
    <cfRule type="duplicateValues" dxfId="1935" priority="2815"/>
    <cfRule type="duplicateValues" dxfId="1934" priority="2816"/>
    <cfRule type="duplicateValues" dxfId="1933" priority="2817"/>
    <cfRule type="duplicateValues" dxfId="1932" priority="2818"/>
    <cfRule type="duplicateValues" dxfId="1931" priority="2819"/>
    <cfRule type="duplicateValues" dxfId="1930" priority="2820"/>
    <cfRule type="duplicateValues" dxfId="1929" priority="2821"/>
    <cfRule type="duplicateValues" dxfId="1928" priority="2822"/>
    <cfRule type="duplicateValues" dxfId="1927" priority="2823"/>
    <cfRule type="duplicateValues" dxfId="1926" priority="2824"/>
    <cfRule type="duplicateValues" dxfId="1925" priority="2825"/>
    <cfRule type="duplicateValues" dxfId="1924" priority="2826"/>
    <cfRule type="duplicateValues" dxfId="1923" priority="2827"/>
    <cfRule type="duplicateValues" dxfId="1922" priority="2828"/>
    <cfRule type="duplicateValues" dxfId="1921" priority="2829"/>
    <cfRule type="duplicateValues" dxfId="1920" priority="2830"/>
    <cfRule type="duplicateValues" dxfId="1919" priority="2831"/>
    <cfRule type="duplicateValues" dxfId="1918" priority="2832"/>
  </conditionalFormatting>
  <conditionalFormatting sqref="C313">
    <cfRule type="duplicateValues" dxfId="1917" priority="2805"/>
    <cfRule type="duplicateValues" dxfId="1916" priority="2806"/>
    <cfRule type="duplicateValues" dxfId="1915" priority="2807"/>
    <cfRule type="duplicateValues" dxfId="1914" priority="2808"/>
    <cfRule type="duplicateValues" dxfId="1913" priority="2809"/>
    <cfRule type="duplicateValues" dxfId="1912" priority="2810"/>
    <cfRule type="duplicateValues" dxfId="1911" priority="2811"/>
    <cfRule type="duplicateValues" dxfId="1910" priority="2812"/>
    <cfRule type="duplicateValues" dxfId="1909" priority="2813"/>
    <cfRule type="duplicateValues" dxfId="1908" priority="2814"/>
  </conditionalFormatting>
  <conditionalFormatting sqref="C314">
    <cfRule type="duplicateValues" dxfId="1907" priority="2795"/>
    <cfRule type="duplicateValues" dxfId="1906" priority="2796"/>
    <cfRule type="duplicateValues" dxfId="1905" priority="2797"/>
    <cfRule type="duplicateValues" dxfId="1904" priority="2798"/>
    <cfRule type="duplicateValues" dxfId="1903" priority="2799"/>
    <cfRule type="duplicateValues" dxfId="1902" priority="2800"/>
    <cfRule type="duplicateValues" dxfId="1901" priority="2801"/>
    <cfRule type="duplicateValues" dxfId="1900" priority="2802"/>
    <cfRule type="duplicateValues" dxfId="1899" priority="2803"/>
    <cfRule type="duplicateValues" dxfId="1898" priority="2804"/>
  </conditionalFormatting>
  <conditionalFormatting sqref="C315">
    <cfRule type="duplicateValues" dxfId="1897" priority="2776"/>
    <cfRule type="duplicateValues" dxfId="1896" priority="2777"/>
    <cfRule type="duplicateValues" dxfId="1895" priority="2778"/>
    <cfRule type="duplicateValues" dxfId="1894" priority="2779"/>
    <cfRule type="duplicateValues" dxfId="1893" priority="2780"/>
    <cfRule type="duplicateValues" dxfId="1892" priority="2781"/>
    <cfRule type="duplicateValues" dxfId="1891" priority="2782"/>
    <cfRule type="duplicateValues" dxfId="1890" priority="2783"/>
    <cfRule type="duplicateValues" dxfId="1889" priority="2784"/>
    <cfRule type="duplicateValues" dxfId="1888" priority="2785"/>
    <cfRule type="duplicateValues" dxfId="1887" priority="2786"/>
  </conditionalFormatting>
  <conditionalFormatting sqref="C316">
    <cfRule type="duplicateValues" dxfId="1886" priority="2742"/>
    <cfRule type="duplicateValues" dxfId="1885" priority="2743"/>
    <cfRule type="duplicateValues" dxfId="1884" priority="2744"/>
    <cfRule type="duplicateValues" dxfId="1883" priority="2745"/>
    <cfRule type="duplicateValues" dxfId="1882" priority="2746"/>
    <cfRule type="duplicateValues" dxfId="1881" priority="2747"/>
  </conditionalFormatting>
  <conditionalFormatting sqref="C317">
    <cfRule type="duplicateValues" dxfId="1880" priority="2736"/>
    <cfRule type="duplicateValues" dxfId="1879" priority="2737"/>
    <cfRule type="duplicateValues" dxfId="1878" priority="2738"/>
    <cfRule type="duplicateValues" dxfId="1877" priority="2739"/>
    <cfRule type="duplicateValues" dxfId="1876" priority="2740"/>
    <cfRule type="duplicateValues" dxfId="1875" priority="2741"/>
  </conditionalFormatting>
  <conditionalFormatting sqref="C318">
    <cfRule type="duplicateValues" dxfId="1874" priority="2730"/>
    <cfRule type="duplicateValues" dxfId="1873" priority="2731"/>
    <cfRule type="duplicateValues" dxfId="1872" priority="2732"/>
    <cfRule type="duplicateValues" dxfId="1871" priority="2733"/>
    <cfRule type="duplicateValues" dxfId="1870" priority="2734"/>
    <cfRule type="duplicateValues" dxfId="1869" priority="2735"/>
  </conditionalFormatting>
  <conditionalFormatting sqref="C319">
    <cfRule type="duplicateValues" dxfId="1868" priority="2717"/>
    <cfRule type="duplicateValues" dxfId="1867" priority="2718"/>
    <cfRule type="duplicateValues" dxfId="1866" priority="2719"/>
    <cfRule type="duplicateValues" dxfId="1865" priority="2720"/>
    <cfRule type="duplicateValues" dxfId="1864" priority="2721"/>
    <cfRule type="duplicateValues" dxfId="1863" priority="2722"/>
    <cfRule type="duplicateValues" dxfId="1862" priority="2723"/>
    <cfRule type="duplicateValues" dxfId="1861" priority="2724"/>
    <cfRule type="duplicateValues" dxfId="1860" priority="2725"/>
    <cfRule type="duplicateValues" dxfId="1859" priority="2726"/>
    <cfRule type="duplicateValues" dxfId="1858" priority="2727"/>
    <cfRule type="duplicateValues" dxfId="1857" priority="2728"/>
    <cfRule type="duplicateValues" dxfId="1856" priority="2729"/>
  </conditionalFormatting>
  <conditionalFormatting sqref="C320">
    <cfRule type="duplicateValues" dxfId="1855" priority="2710"/>
    <cfRule type="duplicateValues" dxfId="1854" priority="2711"/>
    <cfRule type="duplicateValues" dxfId="1853" priority="2712"/>
    <cfRule type="duplicateValues" dxfId="1852" priority="2713"/>
    <cfRule type="duplicateValues" dxfId="1851" priority="2714"/>
    <cfRule type="duplicateValues" dxfId="1850" priority="2715"/>
    <cfRule type="duplicateValues" dxfId="1849" priority="2716"/>
  </conditionalFormatting>
  <conditionalFormatting sqref="C321">
    <cfRule type="duplicateValues" dxfId="1848" priority="2703"/>
    <cfRule type="duplicateValues" dxfId="1847" priority="2704"/>
    <cfRule type="duplicateValues" dxfId="1846" priority="2705"/>
    <cfRule type="duplicateValues" dxfId="1845" priority="2706"/>
    <cfRule type="duplicateValues" dxfId="1844" priority="2707"/>
    <cfRule type="duplicateValues" dxfId="1843" priority="2708"/>
    <cfRule type="duplicateValues" dxfId="1842" priority="2709"/>
  </conditionalFormatting>
  <conditionalFormatting sqref="C322">
    <cfRule type="duplicateValues" dxfId="1841" priority="2644"/>
    <cfRule type="duplicateValues" dxfId="1840" priority="2645"/>
    <cfRule type="duplicateValues" dxfId="1839" priority="2646"/>
    <cfRule type="duplicateValues" dxfId="1838" priority="2647"/>
    <cfRule type="duplicateValues" dxfId="1837" priority="2648"/>
    <cfRule type="duplicateValues" dxfId="1836" priority="2649"/>
    <cfRule type="duplicateValues" dxfId="1835" priority="2650"/>
    <cfRule type="duplicateValues" dxfId="1834" priority="2651"/>
    <cfRule type="duplicateValues" dxfId="1833" priority="2652"/>
    <cfRule type="duplicateValues" dxfId="1832" priority="2653"/>
    <cfRule type="duplicateValues" dxfId="1831" priority="2654"/>
    <cfRule type="duplicateValues" dxfId="1830" priority="2655"/>
    <cfRule type="duplicateValues" dxfId="1829" priority="2656"/>
    <cfRule type="duplicateValues" dxfId="1828" priority="2657"/>
  </conditionalFormatting>
  <conditionalFormatting sqref="C323">
    <cfRule type="duplicateValues" dxfId="1827" priority="2550"/>
    <cfRule type="duplicateValues" dxfId="1826" priority="2551"/>
    <cfRule type="duplicateValues" dxfId="1825" priority="2552"/>
    <cfRule type="duplicateValues" dxfId="1824" priority="2553"/>
    <cfRule type="duplicateValues" dxfId="1823" priority="2554"/>
    <cfRule type="duplicateValues" dxfId="1822" priority="2555"/>
    <cfRule type="duplicateValues" dxfId="1821" priority="2556"/>
    <cfRule type="duplicateValues" dxfId="1820" priority="2557"/>
    <cfRule type="duplicateValues" dxfId="1819" priority="2558"/>
    <cfRule type="duplicateValues" dxfId="1818" priority="2559"/>
    <cfRule type="duplicateValues" dxfId="1817" priority="2560"/>
    <cfRule type="duplicateValues" dxfId="1816" priority="2561"/>
    <cfRule type="duplicateValues" dxfId="1815" priority="2562"/>
    <cfRule type="duplicateValues" dxfId="1814" priority="2563"/>
    <cfRule type="duplicateValues" dxfId="1813" priority="2564"/>
    <cfRule type="duplicateValues" dxfId="1812" priority="2565"/>
  </conditionalFormatting>
  <conditionalFormatting sqref="C324">
    <cfRule type="duplicateValues" dxfId="1811" priority="2483"/>
    <cfRule type="duplicateValues" dxfId="1810" priority="2484"/>
    <cfRule type="duplicateValues" dxfId="1809" priority="2485"/>
    <cfRule type="duplicateValues" dxfId="1808" priority="2486"/>
    <cfRule type="duplicateValues" dxfId="1807" priority="2487"/>
    <cfRule type="duplicateValues" dxfId="1806" priority="2488"/>
    <cfRule type="duplicateValues" dxfId="1805" priority="2489"/>
    <cfRule type="duplicateValues" dxfId="1804" priority="2490"/>
    <cfRule type="duplicateValues" dxfId="1803" priority="2491"/>
    <cfRule type="duplicateValues" dxfId="1802" priority="2492"/>
    <cfRule type="duplicateValues" dxfId="1801" priority="2493"/>
    <cfRule type="duplicateValues" dxfId="1800" priority="2494"/>
    <cfRule type="duplicateValues" dxfId="1799" priority="2495"/>
    <cfRule type="duplicateValues" dxfId="1798" priority="2496"/>
    <cfRule type="duplicateValues" dxfId="1797" priority="2497"/>
  </conditionalFormatting>
  <conditionalFormatting sqref="C325">
    <cfRule type="duplicateValues" dxfId="1796" priority="2468"/>
    <cfRule type="duplicateValues" dxfId="1795" priority="2469"/>
    <cfRule type="duplicateValues" dxfId="1794" priority="2470"/>
    <cfRule type="duplicateValues" dxfId="1793" priority="2471"/>
    <cfRule type="duplicateValues" dxfId="1792" priority="2472"/>
    <cfRule type="duplicateValues" dxfId="1791" priority="2473"/>
    <cfRule type="duplicateValues" dxfId="1790" priority="2474"/>
    <cfRule type="duplicateValues" dxfId="1789" priority="2475"/>
    <cfRule type="duplicateValues" dxfId="1788" priority="2476"/>
    <cfRule type="duplicateValues" dxfId="1787" priority="2477"/>
    <cfRule type="duplicateValues" dxfId="1786" priority="2478"/>
    <cfRule type="duplicateValues" dxfId="1785" priority="2479"/>
    <cfRule type="duplicateValues" dxfId="1784" priority="2480"/>
    <cfRule type="duplicateValues" dxfId="1783" priority="2481"/>
    <cfRule type="duplicateValues" dxfId="1782" priority="2482"/>
  </conditionalFormatting>
  <conditionalFormatting sqref="C326">
    <cfRule type="duplicateValues" dxfId="1781" priority="2463"/>
    <cfRule type="duplicateValues" dxfId="1780" priority="2464"/>
    <cfRule type="duplicateValues" dxfId="1779" priority="2465"/>
    <cfRule type="duplicateValues" dxfId="1778" priority="2466"/>
    <cfRule type="duplicateValues" dxfId="1777" priority="2467"/>
  </conditionalFormatting>
  <conditionalFormatting sqref="C327">
    <cfRule type="duplicateValues" dxfId="1776" priority="2583"/>
    <cfRule type="duplicateValues" dxfId="1775" priority="2584"/>
    <cfRule type="duplicateValues" dxfId="1774" priority="2585"/>
    <cfRule type="duplicateValues" dxfId="1773" priority="2586"/>
    <cfRule type="duplicateValues" dxfId="1772" priority="2587"/>
    <cfRule type="duplicateValues" dxfId="1771" priority="2588"/>
    <cfRule type="duplicateValues" dxfId="1770" priority="2589"/>
    <cfRule type="duplicateValues" dxfId="1769" priority="2590"/>
    <cfRule type="duplicateValues" dxfId="1768" priority="2591"/>
    <cfRule type="duplicateValues" dxfId="1767" priority="2592"/>
    <cfRule type="duplicateValues" dxfId="1766" priority="2593"/>
    <cfRule type="duplicateValues" dxfId="1765" priority="2594"/>
    <cfRule type="duplicateValues" dxfId="1764" priority="2595"/>
    <cfRule type="duplicateValues" dxfId="1763" priority="2596"/>
    <cfRule type="duplicateValues" dxfId="1762" priority="2597"/>
    <cfRule type="duplicateValues" dxfId="1761" priority="2598"/>
    <cfRule type="duplicateValues" dxfId="1760" priority="2599"/>
    <cfRule type="duplicateValues" dxfId="1759" priority="2600"/>
  </conditionalFormatting>
  <conditionalFormatting sqref="C331">
    <cfRule type="duplicateValues" dxfId="1758" priority="2457"/>
    <cfRule type="duplicateValues" dxfId="1757" priority="2458"/>
    <cfRule type="duplicateValues" dxfId="1756" priority="2459"/>
    <cfRule type="duplicateValues" dxfId="1755" priority="2460"/>
    <cfRule type="duplicateValues" dxfId="1754" priority="2461"/>
    <cfRule type="duplicateValues" dxfId="1753" priority="2462"/>
  </conditionalFormatting>
  <conditionalFormatting sqref="C332">
    <cfRule type="duplicateValues" dxfId="1752" priority="2446"/>
    <cfRule type="duplicateValues" dxfId="1751" priority="2447"/>
    <cfRule type="duplicateValues" dxfId="1750" priority="2448"/>
    <cfRule type="duplicateValues" dxfId="1749" priority="2449"/>
    <cfRule type="duplicateValues" dxfId="1748" priority="2450"/>
    <cfRule type="duplicateValues" dxfId="1747" priority="2451"/>
    <cfRule type="duplicateValues" dxfId="1746" priority="2452"/>
    <cfRule type="duplicateValues" dxfId="1745" priority="2453"/>
    <cfRule type="duplicateValues" dxfId="1744" priority="2454"/>
    <cfRule type="duplicateValues" dxfId="1743" priority="2455"/>
    <cfRule type="duplicateValues" dxfId="1742" priority="2456"/>
  </conditionalFormatting>
  <conditionalFormatting sqref="C333">
    <cfRule type="duplicateValues" dxfId="1741" priority="2435"/>
    <cfRule type="duplicateValues" dxfId="1740" priority="2436"/>
    <cfRule type="duplicateValues" dxfId="1739" priority="2437"/>
    <cfRule type="duplicateValues" dxfId="1738" priority="2438"/>
    <cfRule type="duplicateValues" dxfId="1737" priority="2439"/>
    <cfRule type="duplicateValues" dxfId="1736" priority="2440"/>
    <cfRule type="duplicateValues" dxfId="1735" priority="2441"/>
    <cfRule type="duplicateValues" dxfId="1734" priority="2442"/>
    <cfRule type="duplicateValues" dxfId="1733" priority="2443"/>
    <cfRule type="duplicateValues" dxfId="1732" priority="2444"/>
    <cfRule type="duplicateValues" dxfId="1731" priority="2445"/>
  </conditionalFormatting>
  <conditionalFormatting sqref="C334">
    <cfRule type="duplicateValues" dxfId="1730" priority="2417"/>
    <cfRule type="duplicateValues" dxfId="1729" priority="2418"/>
    <cfRule type="duplicateValues" dxfId="1728" priority="2419"/>
    <cfRule type="duplicateValues" dxfId="1727" priority="2420"/>
    <cfRule type="duplicateValues" dxfId="1726" priority="2421"/>
    <cfRule type="duplicateValues" dxfId="1725" priority="2422"/>
    <cfRule type="duplicateValues" dxfId="1724" priority="2423"/>
    <cfRule type="duplicateValues" dxfId="1723" priority="2424"/>
    <cfRule type="duplicateValues" dxfId="1722" priority="2425"/>
    <cfRule type="duplicateValues" dxfId="1721" priority="2426"/>
    <cfRule type="duplicateValues" dxfId="1720" priority="2427"/>
    <cfRule type="duplicateValues" dxfId="1719" priority="2428"/>
    <cfRule type="duplicateValues" dxfId="1718" priority="2429"/>
    <cfRule type="duplicateValues" dxfId="1717" priority="2430"/>
    <cfRule type="duplicateValues" dxfId="1716" priority="2431"/>
    <cfRule type="duplicateValues" dxfId="1715" priority="2432"/>
    <cfRule type="duplicateValues" dxfId="1714" priority="2433"/>
    <cfRule type="duplicateValues" dxfId="1713" priority="2434"/>
  </conditionalFormatting>
  <conditionalFormatting sqref="C335:C345">
    <cfRule type="duplicateValues" dxfId="1712" priority="17585"/>
    <cfRule type="duplicateValues" dxfId="1711" priority="17586"/>
    <cfRule type="duplicateValues" dxfId="1710" priority="17587"/>
    <cfRule type="duplicateValues" dxfId="1709" priority="17588"/>
    <cfRule type="duplicateValues" dxfId="1708" priority="17589"/>
    <cfRule type="duplicateValues" dxfId="1707" priority="17590"/>
    <cfRule type="duplicateValues" dxfId="1706" priority="17591"/>
    <cfRule type="duplicateValues" dxfId="1705" priority="17592"/>
    <cfRule type="duplicateValues" dxfId="1704" priority="17593"/>
    <cfRule type="duplicateValues" dxfId="1703" priority="17594"/>
  </conditionalFormatting>
  <conditionalFormatting sqref="C346">
    <cfRule type="duplicateValues" dxfId="1702" priority="2366"/>
    <cfRule type="duplicateValues" dxfId="1701" priority="2367"/>
    <cfRule type="duplicateValues" dxfId="1700" priority="2368"/>
    <cfRule type="duplicateValues" dxfId="1699" priority="2369"/>
    <cfRule type="duplicateValues" dxfId="1698" priority="2370"/>
    <cfRule type="duplicateValues" dxfId="1697" priority="2371"/>
    <cfRule type="duplicateValues" dxfId="1696" priority="2372"/>
    <cfRule type="duplicateValues" dxfId="1695" priority="2373"/>
    <cfRule type="duplicateValues" dxfId="1694" priority="2374"/>
    <cfRule type="duplicateValues" dxfId="1693" priority="2375"/>
    <cfRule type="duplicateValues" dxfId="1692" priority="2376"/>
    <cfRule type="duplicateValues" dxfId="1691" priority="2377"/>
    <cfRule type="duplicateValues" dxfId="1690" priority="2378"/>
    <cfRule type="duplicateValues" dxfId="1689" priority="2379"/>
  </conditionalFormatting>
  <conditionalFormatting sqref="C347">
    <cfRule type="duplicateValues" dxfId="1688" priority="2388"/>
    <cfRule type="duplicateValues" dxfId="1687" priority="2389"/>
    <cfRule type="duplicateValues" dxfId="1686" priority="2390"/>
    <cfRule type="duplicateValues" dxfId="1685" priority="2391"/>
    <cfRule type="duplicateValues" dxfId="1684" priority="2392"/>
    <cfRule type="duplicateValues" dxfId="1683" priority="2393"/>
    <cfRule type="duplicateValues" dxfId="1682" priority="2394"/>
    <cfRule type="duplicateValues" dxfId="1681" priority="2395"/>
    <cfRule type="duplicateValues" dxfId="1680" priority="2396"/>
    <cfRule type="duplicateValues" dxfId="1679" priority="2397"/>
    <cfRule type="duplicateValues" dxfId="1678" priority="2398"/>
    <cfRule type="duplicateValues" dxfId="1677" priority="2399"/>
    <cfRule type="duplicateValues" dxfId="1676" priority="2400"/>
    <cfRule type="duplicateValues" dxfId="1675" priority="2401"/>
    <cfRule type="duplicateValues" dxfId="1674" priority="2402"/>
    <cfRule type="duplicateValues" dxfId="1673" priority="2403"/>
  </conditionalFormatting>
  <conditionalFormatting sqref="C349">
    <cfRule type="duplicateValues" dxfId="1672" priority="2380"/>
    <cfRule type="duplicateValues" dxfId="1671" priority="2381"/>
    <cfRule type="duplicateValues" dxfId="1670" priority="2382"/>
    <cfRule type="duplicateValues" dxfId="1669" priority="2383"/>
    <cfRule type="duplicateValues" dxfId="1668" priority="2384"/>
    <cfRule type="duplicateValues" dxfId="1667" priority="2385"/>
    <cfRule type="duplicateValues" dxfId="1666" priority="2386"/>
    <cfRule type="duplicateValues" dxfId="1665" priority="2387"/>
  </conditionalFormatting>
  <conditionalFormatting sqref="C351">
    <cfRule type="duplicateValues" dxfId="1664" priority="2358"/>
    <cfRule type="duplicateValues" dxfId="1663" priority="2359"/>
    <cfRule type="duplicateValues" dxfId="1662" priority="2360"/>
    <cfRule type="duplicateValues" dxfId="1661" priority="2361"/>
    <cfRule type="duplicateValues" dxfId="1660" priority="2362"/>
    <cfRule type="duplicateValues" dxfId="1659" priority="2363"/>
    <cfRule type="duplicateValues" dxfId="1658" priority="2364"/>
    <cfRule type="duplicateValues" dxfId="1657" priority="2365"/>
  </conditionalFormatting>
  <conditionalFormatting sqref="C352">
    <cfRule type="duplicateValues" dxfId="1656" priority="2260"/>
    <cfRule type="duplicateValues" dxfId="1655" priority="2261"/>
    <cfRule type="duplicateValues" dxfId="1654" priority="2262"/>
    <cfRule type="duplicateValues" dxfId="1653" priority="2263"/>
    <cfRule type="duplicateValues" dxfId="1652" priority="2264"/>
    <cfRule type="duplicateValues" dxfId="1651" priority="2265"/>
    <cfRule type="duplicateValues" dxfId="1650" priority="2266"/>
    <cfRule type="duplicateValues" dxfId="1649" priority="2267"/>
    <cfRule type="duplicateValues" dxfId="1648" priority="2268"/>
  </conditionalFormatting>
  <conditionalFormatting sqref="C353">
    <cfRule type="duplicateValues" dxfId="1647" priority="2334"/>
    <cfRule type="duplicateValues" dxfId="1646" priority="2335"/>
    <cfRule type="duplicateValues" dxfId="1645" priority="2336"/>
    <cfRule type="duplicateValues" dxfId="1644" priority="2337"/>
    <cfRule type="duplicateValues" dxfId="1643" priority="2338"/>
    <cfRule type="duplicateValues" dxfId="1642" priority="2339"/>
    <cfRule type="duplicateValues" dxfId="1641" priority="2340"/>
    <cfRule type="duplicateValues" dxfId="1640" priority="2341"/>
    <cfRule type="duplicateValues" dxfId="1639" priority="2342"/>
    <cfRule type="duplicateValues" dxfId="1638" priority="2343"/>
    <cfRule type="duplicateValues" dxfId="1637" priority="2344"/>
    <cfRule type="duplicateValues" dxfId="1636" priority="2345"/>
    <cfRule type="duplicateValues" dxfId="1635" priority="2346"/>
    <cfRule type="duplicateValues" dxfId="1634" priority="2347"/>
  </conditionalFormatting>
  <conditionalFormatting sqref="C354:C355">
    <cfRule type="duplicateValues" dxfId="1633" priority="16685"/>
    <cfRule type="duplicateValues" dxfId="1632" priority="16686"/>
    <cfRule type="duplicateValues" dxfId="1631" priority="16687"/>
    <cfRule type="duplicateValues" dxfId="1630" priority="16688"/>
    <cfRule type="duplicateValues" dxfId="1629" priority="16689"/>
    <cfRule type="duplicateValues" dxfId="1628" priority="16690"/>
    <cfRule type="duplicateValues" dxfId="1627" priority="16691"/>
    <cfRule type="duplicateValues" dxfId="1626" priority="16692"/>
    <cfRule type="duplicateValues" dxfId="1625" priority="16693"/>
    <cfRule type="duplicateValues" dxfId="1624" priority="16694"/>
  </conditionalFormatting>
  <conditionalFormatting sqref="C356">
    <cfRule type="duplicateValues" dxfId="1623" priority="1856"/>
    <cfRule type="duplicateValues" dxfId="1622" priority="1857"/>
    <cfRule type="duplicateValues" dxfId="1621" priority="1858"/>
    <cfRule type="duplicateValues" dxfId="1620" priority="1859"/>
    <cfRule type="duplicateValues" dxfId="1619" priority="1860"/>
    <cfRule type="duplicateValues" dxfId="1618" priority="1861"/>
    <cfRule type="duplicateValues" dxfId="1617" priority="1862"/>
    <cfRule type="duplicateValues" dxfId="1616" priority="1863"/>
    <cfRule type="duplicateValues" dxfId="1615" priority="1864"/>
  </conditionalFormatting>
  <conditionalFormatting sqref="C357">
    <cfRule type="duplicateValues" dxfId="1614" priority="1847"/>
    <cfRule type="duplicateValues" dxfId="1613" priority="1848"/>
    <cfRule type="duplicateValues" dxfId="1612" priority="1849"/>
    <cfRule type="duplicateValues" dxfId="1611" priority="1850"/>
    <cfRule type="duplicateValues" dxfId="1610" priority="1851"/>
    <cfRule type="duplicateValues" dxfId="1609" priority="1852"/>
    <cfRule type="duplicateValues" dxfId="1608" priority="1853"/>
    <cfRule type="duplicateValues" dxfId="1607" priority="1854"/>
    <cfRule type="duplicateValues" dxfId="1606" priority="1855"/>
  </conditionalFormatting>
  <conditionalFormatting sqref="C358">
    <cfRule type="duplicateValues" dxfId="1605" priority="1838"/>
    <cfRule type="duplicateValues" dxfId="1604" priority="1839"/>
    <cfRule type="duplicateValues" dxfId="1603" priority="1840"/>
    <cfRule type="duplicateValues" dxfId="1602" priority="1841"/>
    <cfRule type="duplicateValues" dxfId="1601" priority="1842"/>
    <cfRule type="duplicateValues" dxfId="1600" priority="1843"/>
    <cfRule type="duplicateValues" dxfId="1599" priority="1844"/>
    <cfRule type="duplicateValues" dxfId="1598" priority="1845"/>
    <cfRule type="duplicateValues" dxfId="1597" priority="1846"/>
  </conditionalFormatting>
  <conditionalFormatting sqref="C359">
    <cfRule type="duplicateValues" dxfId="1596" priority="2097"/>
    <cfRule type="duplicateValues" dxfId="1595" priority="2098"/>
    <cfRule type="duplicateValues" dxfId="1594" priority="2099"/>
    <cfRule type="duplicateValues" dxfId="1593" priority="2100"/>
    <cfRule type="duplicateValues" dxfId="1592" priority="2101"/>
    <cfRule type="duplicateValues" dxfId="1591" priority="2102"/>
    <cfRule type="duplicateValues" dxfId="1590" priority="2103"/>
    <cfRule type="duplicateValues" dxfId="1589" priority="2104"/>
    <cfRule type="duplicateValues" dxfId="1588" priority="2105"/>
    <cfRule type="duplicateValues" dxfId="1587" priority="2106"/>
  </conditionalFormatting>
  <conditionalFormatting sqref="C360">
    <cfRule type="duplicateValues" dxfId="1586" priority="1885"/>
    <cfRule type="duplicateValues" dxfId="1585" priority="1886"/>
    <cfRule type="duplicateValues" dxfId="1584" priority="1887"/>
    <cfRule type="duplicateValues" dxfId="1583" priority="1888"/>
    <cfRule type="duplicateValues" dxfId="1582" priority="1889"/>
    <cfRule type="duplicateValues" dxfId="1581" priority="1890"/>
    <cfRule type="duplicateValues" dxfId="1580" priority="1891"/>
    <cfRule type="duplicateValues" dxfId="1579" priority="1892"/>
    <cfRule type="duplicateValues" dxfId="1578" priority="1893"/>
    <cfRule type="duplicateValues" dxfId="1577" priority="1894"/>
  </conditionalFormatting>
  <conditionalFormatting sqref="C361">
    <cfRule type="duplicateValues" dxfId="1576" priority="2085"/>
    <cfRule type="duplicateValues" dxfId="1575" priority="2086"/>
    <cfRule type="duplicateValues" dxfId="1574" priority="2087"/>
    <cfRule type="duplicateValues" dxfId="1573" priority="2088"/>
    <cfRule type="duplicateValues" dxfId="1572" priority="2089"/>
    <cfRule type="duplicateValues" dxfId="1571" priority="2090"/>
    <cfRule type="duplicateValues" dxfId="1570" priority="2091"/>
    <cfRule type="duplicateValues" dxfId="1569" priority="2092"/>
    <cfRule type="duplicateValues" dxfId="1568" priority="2093"/>
    <cfRule type="duplicateValues" dxfId="1567" priority="2094"/>
    <cfRule type="duplicateValues" dxfId="1566" priority="2095"/>
    <cfRule type="duplicateValues" dxfId="1565" priority="2096"/>
  </conditionalFormatting>
  <conditionalFormatting sqref="C362">
    <cfRule type="duplicateValues" dxfId="1564" priority="2068"/>
    <cfRule type="duplicateValues" dxfId="1563" priority="2069"/>
    <cfRule type="duplicateValues" dxfId="1562" priority="2070"/>
    <cfRule type="duplicateValues" dxfId="1561" priority="2071"/>
    <cfRule type="duplicateValues" dxfId="1560" priority="2072"/>
    <cfRule type="duplicateValues" dxfId="1559" priority="2073"/>
    <cfRule type="duplicateValues" dxfId="1558" priority="2074"/>
    <cfRule type="duplicateValues" dxfId="1557" priority="2075"/>
    <cfRule type="duplicateValues" dxfId="1556" priority="2076"/>
    <cfRule type="duplicateValues" dxfId="1555" priority="2077"/>
    <cfRule type="duplicateValues" dxfId="1554" priority="2078"/>
    <cfRule type="duplicateValues" dxfId="1553" priority="2079"/>
    <cfRule type="duplicateValues" dxfId="1552" priority="2080"/>
    <cfRule type="duplicateValues" dxfId="1551" priority="2081"/>
    <cfRule type="duplicateValues" dxfId="1550" priority="2082"/>
    <cfRule type="duplicateValues" dxfId="1549" priority="2083"/>
    <cfRule type="duplicateValues" dxfId="1548" priority="2084"/>
  </conditionalFormatting>
  <conditionalFormatting sqref="C363">
    <cfRule type="duplicateValues" dxfId="1547" priority="1948"/>
    <cfRule type="duplicateValues" dxfId="1546" priority="1949"/>
    <cfRule type="duplicateValues" dxfId="1545" priority="1950"/>
    <cfRule type="duplicateValues" dxfId="1544" priority="1951"/>
    <cfRule type="duplicateValues" dxfId="1543" priority="1952"/>
    <cfRule type="duplicateValues" dxfId="1542" priority="1953"/>
    <cfRule type="duplicateValues" dxfId="1541" priority="1954"/>
    <cfRule type="duplicateValues" dxfId="1540" priority="1955"/>
    <cfRule type="duplicateValues" dxfId="1539" priority="1956"/>
  </conditionalFormatting>
  <conditionalFormatting sqref="C364">
    <cfRule type="duplicateValues" dxfId="1538" priority="2133"/>
    <cfRule type="duplicateValues" dxfId="1537" priority="2134"/>
    <cfRule type="duplicateValues" dxfId="1536" priority="2135"/>
    <cfRule type="duplicateValues" dxfId="1535" priority="2136"/>
    <cfRule type="duplicateValues" dxfId="1534" priority="2137"/>
    <cfRule type="duplicateValues" dxfId="1533" priority="2138"/>
    <cfRule type="duplicateValues" dxfId="1532" priority="2139"/>
    <cfRule type="duplicateValues" dxfId="1531" priority="2140"/>
    <cfRule type="duplicateValues" dxfId="1530" priority="2141"/>
  </conditionalFormatting>
  <conditionalFormatting sqref="C365">
    <cfRule type="duplicateValues" dxfId="1529" priority="2033"/>
    <cfRule type="duplicateValues" dxfId="1528" priority="2034"/>
    <cfRule type="duplicateValues" dxfId="1527" priority="2035"/>
    <cfRule type="duplicateValues" dxfId="1526" priority="2036"/>
    <cfRule type="duplicateValues" dxfId="1525" priority="2037"/>
    <cfRule type="duplicateValues" dxfId="1524" priority="2038"/>
    <cfRule type="duplicateValues" dxfId="1523" priority="2039"/>
    <cfRule type="duplicateValues" dxfId="1522" priority="2040"/>
    <cfRule type="duplicateValues" dxfId="1521" priority="2041"/>
    <cfRule type="duplicateValues" dxfId="1520" priority="2042"/>
    <cfRule type="duplicateValues" dxfId="1519" priority="2043"/>
    <cfRule type="duplicateValues" dxfId="1518" priority="2044"/>
    <cfRule type="duplicateValues" dxfId="1517" priority="2045"/>
    <cfRule type="duplicateValues" dxfId="1516" priority="2046"/>
    <cfRule type="duplicateValues" dxfId="1515" priority="2047"/>
    <cfRule type="duplicateValues" dxfId="1514" priority="2048"/>
    <cfRule type="duplicateValues" dxfId="1513" priority="2049"/>
  </conditionalFormatting>
  <conditionalFormatting sqref="C366">
    <cfRule type="duplicateValues" dxfId="1512" priority="2025"/>
    <cfRule type="duplicateValues" dxfId="1511" priority="2026"/>
    <cfRule type="duplicateValues" dxfId="1510" priority="2027"/>
    <cfRule type="duplicateValues" dxfId="1509" priority="2028"/>
    <cfRule type="duplicateValues" dxfId="1508" priority="2029"/>
    <cfRule type="duplicateValues" dxfId="1507" priority="2030"/>
    <cfRule type="duplicateValues" dxfId="1506" priority="2031"/>
    <cfRule type="duplicateValues" dxfId="1505" priority="2032"/>
  </conditionalFormatting>
  <conditionalFormatting sqref="C367">
    <cfRule type="duplicateValues" dxfId="1504" priority="2017"/>
    <cfRule type="duplicateValues" dxfId="1503" priority="2018"/>
    <cfRule type="duplicateValues" dxfId="1502" priority="2019"/>
    <cfRule type="duplicateValues" dxfId="1501" priority="2020"/>
    <cfRule type="duplicateValues" dxfId="1500" priority="2021"/>
    <cfRule type="duplicateValues" dxfId="1499" priority="2022"/>
    <cfRule type="duplicateValues" dxfId="1498" priority="2023"/>
    <cfRule type="duplicateValues" dxfId="1497" priority="2024"/>
  </conditionalFormatting>
  <conditionalFormatting sqref="C368">
    <cfRule type="duplicateValues" dxfId="1496" priority="2000"/>
    <cfRule type="duplicateValues" dxfId="1495" priority="2001"/>
    <cfRule type="duplicateValues" dxfId="1494" priority="2002"/>
    <cfRule type="duplicateValues" dxfId="1493" priority="2003"/>
    <cfRule type="duplicateValues" dxfId="1492" priority="2004"/>
    <cfRule type="duplicateValues" dxfId="1491" priority="2005"/>
    <cfRule type="duplicateValues" dxfId="1490" priority="2006"/>
    <cfRule type="duplicateValues" dxfId="1489" priority="2007"/>
    <cfRule type="duplicateValues" dxfId="1488" priority="2008"/>
    <cfRule type="duplicateValues" dxfId="1487" priority="2009"/>
    <cfRule type="duplicateValues" dxfId="1486" priority="2010"/>
    <cfRule type="duplicateValues" dxfId="1485" priority="2011"/>
    <cfRule type="duplicateValues" dxfId="1484" priority="2012"/>
    <cfRule type="duplicateValues" dxfId="1483" priority="2013"/>
    <cfRule type="duplicateValues" dxfId="1482" priority="2014"/>
    <cfRule type="duplicateValues" dxfId="1481" priority="2015"/>
    <cfRule type="duplicateValues" dxfId="1480" priority="2016"/>
  </conditionalFormatting>
  <conditionalFormatting sqref="C369">
    <cfRule type="duplicateValues" dxfId="1479" priority="1931"/>
    <cfRule type="duplicateValues" dxfId="1478" priority="1932"/>
    <cfRule type="duplicateValues" dxfId="1477" priority="1933"/>
    <cfRule type="duplicateValues" dxfId="1476" priority="1934"/>
    <cfRule type="duplicateValues" dxfId="1475" priority="1935"/>
    <cfRule type="duplicateValues" dxfId="1474" priority="1936"/>
    <cfRule type="duplicateValues" dxfId="1473" priority="1937"/>
    <cfRule type="duplicateValues" dxfId="1472" priority="1938"/>
    <cfRule type="duplicateValues" dxfId="1471" priority="1939"/>
    <cfRule type="duplicateValues" dxfId="1470" priority="1940"/>
    <cfRule type="duplicateValues" dxfId="1469" priority="1941"/>
    <cfRule type="duplicateValues" dxfId="1468" priority="1942"/>
    <cfRule type="duplicateValues" dxfId="1467" priority="1943"/>
    <cfRule type="duplicateValues" dxfId="1466" priority="1944"/>
    <cfRule type="duplicateValues" dxfId="1465" priority="1945"/>
    <cfRule type="duplicateValues" dxfId="1464" priority="1946"/>
    <cfRule type="duplicateValues" dxfId="1463" priority="1947"/>
  </conditionalFormatting>
  <conditionalFormatting sqref="C370">
    <cfRule type="duplicateValues" dxfId="1462" priority="1865"/>
    <cfRule type="duplicateValues" dxfId="1461" priority="1866"/>
    <cfRule type="duplicateValues" dxfId="1460" priority="1867"/>
    <cfRule type="duplicateValues" dxfId="1459" priority="1868"/>
    <cfRule type="duplicateValues" dxfId="1458" priority="1869"/>
    <cfRule type="duplicateValues" dxfId="1457" priority="1870"/>
    <cfRule type="duplicateValues" dxfId="1456" priority="1871"/>
  </conditionalFormatting>
  <conditionalFormatting sqref="C371">
    <cfRule type="duplicateValues" dxfId="1455" priority="564"/>
    <cfRule type="duplicateValues" dxfId="1454" priority="565"/>
    <cfRule type="duplicateValues" dxfId="1453" priority="566"/>
    <cfRule type="duplicateValues" dxfId="1452" priority="567"/>
    <cfRule type="duplicateValues" dxfId="1451" priority="568"/>
    <cfRule type="duplicateValues" dxfId="1450" priority="569"/>
    <cfRule type="duplicateValues" dxfId="1449" priority="570"/>
    <cfRule type="duplicateValues" dxfId="1448" priority="571"/>
    <cfRule type="duplicateValues" dxfId="1447" priority="572"/>
    <cfRule type="duplicateValues" dxfId="1446" priority="573"/>
    <cfRule type="duplicateValues" dxfId="1445" priority="574"/>
    <cfRule type="duplicateValues" dxfId="1444" priority="575"/>
  </conditionalFormatting>
  <conditionalFormatting sqref="C372">
    <cfRule type="duplicateValues" dxfId="1443" priority="552"/>
    <cfRule type="duplicateValues" dxfId="1442" priority="553"/>
    <cfRule type="duplicateValues" dxfId="1441" priority="554"/>
    <cfRule type="duplicateValues" dxfId="1440" priority="555"/>
    <cfRule type="duplicateValues" dxfId="1439" priority="556"/>
    <cfRule type="duplicateValues" dxfId="1438" priority="557"/>
    <cfRule type="duplicateValues" dxfId="1437" priority="558"/>
    <cfRule type="duplicateValues" dxfId="1436" priority="559"/>
    <cfRule type="duplicateValues" dxfId="1435" priority="560"/>
    <cfRule type="duplicateValues" dxfId="1434" priority="561"/>
    <cfRule type="duplicateValues" dxfId="1433" priority="562"/>
    <cfRule type="duplicateValues" dxfId="1432" priority="563"/>
  </conditionalFormatting>
  <conditionalFormatting sqref="C373">
    <cfRule type="duplicateValues" dxfId="1431" priority="1764"/>
    <cfRule type="duplicateValues" dxfId="1430" priority="1765"/>
    <cfRule type="duplicateValues" dxfId="1429" priority="1766"/>
    <cfRule type="duplicateValues" dxfId="1428" priority="1767"/>
    <cfRule type="duplicateValues" dxfId="1427" priority="1768"/>
    <cfRule type="duplicateValues" dxfId="1426" priority="1769"/>
    <cfRule type="duplicateValues" dxfId="1425" priority="1770"/>
    <cfRule type="duplicateValues" dxfId="1424" priority="1771"/>
    <cfRule type="duplicateValues" dxfId="1423" priority="1772"/>
    <cfRule type="duplicateValues" dxfId="1422" priority="1773"/>
    <cfRule type="duplicateValues" dxfId="1421" priority="1774"/>
    <cfRule type="duplicateValues" dxfId="1420" priority="1775"/>
    <cfRule type="duplicateValues" dxfId="1419" priority="1776"/>
    <cfRule type="duplicateValues" dxfId="1418" priority="1777"/>
    <cfRule type="duplicateValues" dxfId="1417" priority="1778"/>
    <cfRule type="duplicateValues" dxfId="1416" priority="1779"/>
    <cfRule type="duplicateValues" dxfId="1415" priority="1780"/>
    <cfRule type="duplicateValues" dxfId="1414" priority="1781"/>
    <cfRule type="duplicateValues" dxfId="1413" priority="1782"/>
  </conditionalFormatting>
  <conditionalFormatting sqref="C374">
    <cfRule type="duplicateValues" dxfId="1412" priority="1756"/>
    <cfRule type="duplicateValues" dxfId="1411" priority="1757"/>
    <cfRule type="duplicateValues" dxfId="1410" priority="1758"/>
    <cfRule type="duplicateValues" dxfId="1409" priority="1759"/>
    <cfRule type="duplicateValues" dxfId="1408" priority="1760"/>
    <cfRule type="duplicateValues" dxfId="1407" priority="1761"/>
    <cfRule type="duplicateValues" dxfId="1406" priority="1762"/>
    <cfRule type="duplicateValues" dxfId="1405" priority="1763"/>
  </conditionalFormatting>
  <conditionalFormatting sqref="C375">
    <cfRule type="duplicateValues" dxfId="1404" priority="1999"/>
  </conditionalFormatting>
  <conditionalFormatting sqref="C376">
    <cfRule type="duplicateValues" dxfId="1403" priority="1998"/>
  </conditionalFormatting>
  <conditionalFormatting sqref="C377">
    <cfRule type="duplicateValues" dxfId="1402" priority="1997"/>
  </conditionalFormatting>
  <conditionalFormatting sqref="C378">
    <cfRule type="duplicateValues" dxfId="1401" priority="1966"/>
  </conditionalFormatting>
  <conditionalFormatting sqref="C379">
    <cfRule type="duplicateValues" dxfId="1400" priority="2193"/>
    <cfRule type="duplicateValues" dxfId="1399" priority="2194"/>
    <cfRule type="duplicateValues" dxfId="1398" priority="2195"/>
    <cfRule type="duplicateValues" dxfId="1397" priority="2196"/>
    <cfRule type="duplicateValues" dxfId="1396" priority="2197"/>
    <cfRule type="duplicateValues" dxfId="1395" priority="2198"/>
    <cfRule type="duplicateValues" dxfId="1394" priority="2199"/>
    <cfRule type="duplicateValues" dxfId="1393" priority="2200"/>
    <cfRule type="duplicateValues" dxfId="1392" priority="2201"/>
    <cfRule type="duplicateValues" dxfId="1391" priority="2202"/>
    <cfRule type="duplicateValues" dxfId="1390" priority="2203"/>
    <cfRule type="duplicateValues" dxfId="1389" priority="2204"/>
  </conditionalFormatting>
  <conditionalFormatting sqref="C380">
    <cfRule type="duplicateValues" dxfId="1388" priority="1957"/>
    <cfRule type="duplicateValues" dxfId="1387" priority="1958"/>
    <cfRule type="duplicateValues" dxfId="1386" priority="1959"/>
    <cfRule type="duplicateValues" dxfId="1385" priority="1960"/>
    <cfRule type="duplicateValues" dxfId="1384" priority="1961"/>
    <cfRule type="duplicateValues" dxfId="1383" priority="1962"/>
    <cfRule type="duplicateValues" dxfId="1382" priority="1963"/>
    <cfRule type="duplicateValues" dxfId="1381" priority="1964"/>
    <cfRule type="duplicateValues" dxfId="1380" priority="1965"/>
  </conditionalFormatting>
  <conditionalFormatting sqref="C381">
    <cfRule type="duplicateValues" dxfId="1379" priority="2175"/>
    <cfRule type="duplicateValues" dxfId="1378" priority="2176"/>
    <cfRule type="duplicateValues" dxfId="1377" priority="2177"/>
    <cfRule type="duplicateValues" dxfId="1376" priority="2178"/>
    <cfRule type="duplicateValues" dxfId="1375" priority="2179"/>
    <cfRule type="duplicateValues" dxfId="1374" priority="2180"/>
    <cfRule type="duplicateValues" dxfId="1373" priority="2181"/>
    <cfRule type="duplicateValues" dxfId="1372" priority="2182"/>
    <cfRule type="duplicateValues" dxfId="1371" priority="2183"/>
  </conditionalFormatting>
  <conditionalFormatting sqref="C382">
    <cfRule type="duplicateValues" dxfId="1370" priority="1912"/>
    <cfRule type="duplicateValues" dxfId="1369" priority="1913"/>
    <cfRule type="duplicateValues" dxfId="1368" priority="1914"/>
    <cfRule type="duplicateValues" dxfId="1367" priority="1915"/>
    <cfRule type="duplicateValues" dxfId="1366" priority="1916"/>
    <cfRule type="duplicateValues" dxfId="1365" priority="1917"/>
    <cfRule type="duplicateValues" dxfId="1364" priority="1918"/>
    <cfRule type="duplicateValues" dxfId="1363" priority="1919"/>
    <cfRule type="duplicateValues" dxfId="1362" priority="1920"/>
    <cfRule type="duplicateValues" dxfId="1361" priority="1921"/>
    <cfRule type="duplicateValues" dxfId="1360" priority="1922"/>
    <cfRule type="duplicateValues" dxfId="1359" priority="1923"/>
    <cfRule type="duplicateValues" dxfId="1358" priority="1924"/>
    <cfRule type="duplicateValues" dxfId="1357" priority="1925"/>
    <cfRule type="duplicateValues" dxfId="1356" priority="1926"/>
    <cfRule type="duplicateValues" dxfId="1355" priority="1927"/>
    <cfRule type="duplicateValues" dxfId="1354" priority="1928"/>
  </conditionalFormatting>
  <conditionalFormatting sqref="C383">
    <cfRule type="duplicateValues" dxfId="1353" priority="1895"/>
    <cfRule type="duplicateValues" dxfId="1352" priority="1896"/>
    <cfRule type="duplicateValues" dxfId="1351" priority="1897"/>
    <cfRule type="duplicateValues" dxfId="1350" priority="1898"/>
    <cfRule type="duplicateValues" dxfId="1349" priority="1899"/>
    <cfRule type="duplicateValues" dxfId="1348" priority="1900"/>
    <cfRule type="duplicateValues" dxfId="1347" priority="1901"/>
    <cfRule type="duplicateValues" dxfId="1346" priority="1902"/>
    <cfRule type="duplicateValues" dxfId="1345" priority="1903"/>
    <cfRule type="duplicateValues" dxfId="1344" priority="1904"/>
    <cfRule type="duplicateValues" dxfId="1343" priority="1905"/>
    <cfRule type="duplicateValues" dxfId="1342" priority="1906"/>
    <cfRule type="duplicateValues" dxfId="1341" priority="1907"/>
    <cfRule type="duplicateValues" dxfId="1340" priority="1908"/>
    <cfRule type="duplicateValues" dxfId="1339" priority="1909"/>
    <cfRule type="duplicateValues" dxfId="1338" priority="1910"/>
    <cfRule type="duplicateValues" dxfId="1337" priority="1911"/>
  </conditionalFormatting>
  <conditionalFormatting sqref="C384">
    <cfRule type="duplicateValues" dxfId="1336" priority="1801"/>
    <cfRule type="duplicateValues" dxfId="1335" priority="1802"/>
    <cfRule type="duplicateValues" dxfId="1334" priority="1803"/>
    <cfRule type="duplicateValues" dxfId="1333" priority="1804"/>
    <cfRule type="duplicateValues" dxfId="1332" priority="1805"/>
    <cfRule type="duplicateValues" dxfId="1331" priority="1806"/>
    <cfRule type="duplicateValues" dxfId="1330" priority="1807"/>
    <cfRule type="duplicateValues" dxfId="1329" priority="1808"/>
    <cfRule type="duplicateValues" dxfId="1328" priority="1809"/>
  </conditionalFormatting>
  <conditionalFormatting sqref="C385">
    <cfRule type="duplicateValues" dxfId="1327" priority="2142"/>
    <cfRule type="duplicateValues" dxfId="1326" priority="2143"/>
    <cfRule type="duplicateValues" dxfId="1325" priority="2144"/>
    <cfRule type="duplicateValues" dxfId="1324" priority="2145"/>
    <cfRule type="duplicateValues" dxfId="1323" priority="2146"/>
    <cfRule type="duplicateValues" dxfId="1322" priority="2147"/>
    <cfRule type="duplicateValues" dxfId="1321" priority="2148"/>
    <cfRule type="duplicateValues" dxfId="1320" priority="2149"/>
    <cfRule type="duplicateValues" dxfId="1319" priority="2150"/>
    <cfRule type="duplicateValues" dxfId="1318" priority="2151"/>
    <cfRule type="duplicateValues" dxfId="1317" priority="2152"/>
  </conditionalFormatting>
  <conditionalFormatting sqref="C385:C388 C361:C369 C359 C375:C381">
    <cfRule type="duplicateValues" dxfId="1316" priority="18270"/>
  </conditionalFormatting>
  <conditionalFormatting sqref="C386">
    <cfRule type="duplicateValues" dxfId="1315" priority="2122"/>
    <cfRule type="duplicateValues" dxfId="1314" priority="2123"/>
    <cfRule type="duplicateValues" dxfId="1313" priority="2124"/>
    <cfRule type="duplicateValues" dxfId="1312" priority="2125"/>
    <cfRule type="duplicateValues" dxfId="1311" priority="2126"/>
    <cfRule type="duplicateValues" dxfId="1310" priority="2127"/>
    <cfRule type="duplicateValues" dxfId="1309" priority="2128"/>
    <cfRule type="duplicateValues" dxfId="1308" priority="2129"/>
    <cfRule type="duplicateValues" dxfId="1307" priority="2130"/>
    <cfRule type="duplicateValues" dxfId="1306" priority="2131"/>
    <cfRule type="duplicateValues" dxfId="1305" priority="2132"/>
  </conditionalFormatting>
  <conditionalFormatting sqref="C387">
    <cfRule type="duplicateValues" dxfId="1304" priority="2050"/>
    <cfRule type="duplicateValues" dxfId="1303" priority="2051"/>
    <cfRule type="duplicateValues" dxfId="1302" priority="2052"/>
    <cfRule type="duplicateValues" dxfId="1301" priority="2053"/>
    <cfRule type="duplicateValues" dxfId="1300" priority="2054"/>
    <cfRule type="duplicateValues" dxfId="1299" priority="2055"/>
    <cfRule type="duplicateValues" dxfId="1298" priority="2056"/>
    <cfRule type="duplicateValues" dxfId="1297" priority="2057"/>
    <cfRule type="duplicateValues" dxfId="1296" priority="2058"/>
    <cfRule type="duplicateValues" dxfId="1295" priority="2059"/>
    <cfRule type="duplicateValues" dxfId="1294" priority="2060"/>
    <cfRule type="duplicateValues" dxfId="1293" priority="2061"/>
    <cfRule type="duplicateValues" dxfId="1292" priority="2062"/>
    <cfRule type="duplicateValues" dxfId="1291" priority="2063"/>
    <cfRule type="duplicateValues" dxfId="1290" priority="2064"/>
    <cfRule type="duplicateValues" dxfId="1289" priority="2065"/>
    <cfRule type="duplicateValues" dxfId="1288" priority="2066"/>
    <cfRule type="duplicateValues" dxfId="1287" priority="2067"/>
  </conditionalFormatting>
  <conditionalFormatting sqref="C388">
    <cfRule type="duplicateValues" dxfId="1286" priority="1967"/>
    <cfRule type="duplicateValues" dxfId="1285" priority="1968"/>
    <cfRule type="duplicateValues" dxfId="1284" priority="1969"/>
    <cfRule type="duplicateValues" dxfId="1283" priority="1970"/>
    <cfRule type="duplicateValues" dxfId="1282" priority="1971"/>
    <cfRule type="duplicateValues" dxfId="1281" priority="1972"/>
    <cfRule type="duplicateValues" dxfId="1280" priority="1973"/>
    <cfRule type="duplicateValues" dxfId="1279" priority="1974"/>
    <cfRule type="duplicateValues" dxfId="1278" priority="1975"/>
    <cfRule type="duplicateValues" dxfId="1277" priority="1976"/>
    <cfRule type="duplicateValues" dxfId="1276" priority="1977"/>
    <cfRule type="duplicateValues" dxfId="1275" priority="1978"/>
    <cfRule type="duplicateValues" dxfId="1274" priority="1979"/>
    <cfRule type="duplicateValues" dxfId="1273" priority="1980"/>
    <cfRule type="duplicateValues" dxfId="1272" priority="1981"/>
    <cfRule type="duplicateValues" dxfId="1271" priority="1982"/>
    <cfRule type="duplicateValues" dxfId="1270" priority="1983"/>
    <cfRule type="duplicateValues" dxfId="1269" priority="1984"/>
    <cfRule type="duplicateValues" dxfId="1268" priority="1985"/>
    <cfRule type="duplicateValues" dxfId="1267" priority="1986"/>
    <cfRule type="duplicateValues" dxfId="1266" priority="1987"/>
    <cfRule type="duplicateValues" dxfId="1265" priority="1988"/>
    <cfRule type="duplicateValues" dxfId="1264" priority="1989"/>
    <cfRule type="duplicateValues" dxfId="1263" priority="1990"/>
    <cfRule type="duplicateValues" dxfId="1262" priority="1991"/>
    <cfRule type="duplicateValues" dxfId="1261" priority="1992"/>
    <cfRule type="duplicateValues" dxfId="1260" priority="1993"/>
    <cfRule type="duplicateValues" dxfId="1259" priority="1994"/>
    <cfRule type="duplicateValues" dxfId="1258" priority="1995"/>
    <cfRule type="duplicateValues" dxfId="1257" priority="1996"/>
  </conditionalFormatting>
  <conditionalFormatting sqref="C389">
    <cfRule type="duplicateValues" dxfId="1256" priority="1458"/>
    <cfRule type="duplicateValues" dxfId="1255" priority="1459"/>
    <cfRule type="duplicateValues" dxfId="1254" priority="1460"/>
    <cfRule type="duplicateValues" dxfId="1253" priority="1461"/>
    <cfRule type="duplicateValues" dxfId="1252" priority="1462"/>
    <cfRule type="duplicateValues" dxfId="1251" priority="1463"/>
    <cfRule type="duplicateValues" dxfId="1250" priority="1464"/>
    <cfRule type="duplicateValues" dxfId="1249" priority="1465"/>
    <cfRule type="duplicateValues" dxfId="1248" priority="1466"/>
    <cfRule type="duplicateValues" dxfId="1247" priority="1467"/>
    <cfRule type="duplicateValues" dxfId="1246" priority="1468"/>
    <cfRule type="duplicateValues" dxfId="1245" priority="1469"/>
    <cfRule type="duplicateValues" dxfId="1244" priority="1470"/>
    <cfRule type="duplicateValues" dxfId="1243" priority="1471"/>
  </conditionalFormatting>
  <conditionalFormatting sqref="C390">
    <cfRule type="duplicateValues" dxfId="1242" priority="1426"/>
    <cfRule type="duplicateValues" dxfId="1241" priority="1427"/>
    <cfRule type="duplicateValues" dxfId="1240" priority="1428"/>
    <cfRule type="duplicateValues" dxfId="1239" priority="1429"/>
    <cfRule type="duplicateValues" dxfId="1238" priority="1430"/>
    <cfRule type="duplicateValues" dxfId="1237" priority="1431"/>
    <cfRule type="duplicateValues" dxfId="1236" priority="1432"/>
    <cfRule type="duplicateValues" dxfId="1235" priority="1433"/>
    <cfRule type="duplicateValues" dxfId="1234" priority="1434"/>
    <cfRule type="duplicateValues" dxfId="1233" priority="1435"/>
    <cfRule type="duplicateValues" dxfId="1232" priority="1436"/>
    <cfRule type="duplicateValues" dxfId="1231" priority="1437"/>
    <cfRule type="duplicateValues" dxfId="1230" priority="1438"/>
    <cfRule type="duplicateValues" dxfId="1229" priority="1439"/>
    <cfRule type="duplicateValues" dxfId="1228" priority="1440"/>
    <cfRule type="duplicateValues" dxfId="1227" priority="1441"/>
    <cfRule type="duplicateValues" dxfId="1226" priority="1442"/>
  </conditionalFormatting>
  <conditionalFormatting sqref="C391">
    <cfRule type="duplicateValues" dxfId="1225" priority="1472"/>
    <cfRule type="duplicateValues" dxfId="1224" priority="1473"/>
    <cfRule type="duplicateValues" dxfId="1223" priority="1474"/>
    <cfRule type="duplicateValues" dxfId="1222" priority="1475"/>
    <cfRule type="duplicateValues" dxfId="1221" priority="1476"/>
    <cfRule type="duplicateValues" dxfId="1220" priority="1477"/>
    <cfRule type="duplicateValues" dxfId="1219" priority="1478"/>
    <cfRule type="duplicateValues" dxfId="1218" priority="1479"/>
    <cfRule type="duplicateValues" dxfId="1217" priority="1480"/>
    <cfRule type="duplicateValues" dxfId="1216" priority="1481"/>
    <cfRule type="duplicateValues" dxfId="1215" priority="1482"/>
    <cfRule type="duplicateValues" dxfId="1214" priority="1483"/>
    <cfRule type="duplicateValues" dxfId="1213" priority="1484"/>
    <cfRule type="duplicateValues" dxfId="1212" priority="1485"/>
  </conditionalFormatting>
  <conditionalFormatting sqref="C392 C394:C410">
    <cfRule type="duplicateValues" dxfId="1211" priority="18497"/>
  </conditionalFormatting>
  <conditionalFormatting sqref="C392">
    <cfRule type="duplicateValues" dxfId="1210" priority="1738"/>
    <cfRule type="duplicateValues" dxfId="1209" priority="1739"/>
    <cfRule type="duplicateValues" dxfId="1208" priority="1740"/>
    <cfRule type="duplicateValues" dxfId="1207" priority="1741"/>
    <cfRule type="duplicateValues" dxfId="1206" priority="1742"/>
    <cfRule type="duplicateValues" dxfId="1205" priority="1743"/>
    <cfRule type="duplicateValues" dxfId="1204" priority="1744"/>
    <cfRule type="duplicateValues" dxfId="1203" priority="1745"/>
    <cfRule type="duplicateValues" dxfId="1202" priority="1746"/>
    <cfRule type="duplicateValues" dxfId="1201" priority="1747"/>
    <cfRule type="duplicateValues" dxfId="1200" priority="1748"/>
    <cfRule type="duplicateValues" dxfId="1199" priority="1749"/>
    <cfRule type="duplicateValues" dxfId="1198" priority="1750"/>
    <cfRule type="duplicateValues" dxfId="1197" priority="1751"/>
    <cfRule type="duplicateValues" dxfId="1196" priority="1752"/>
    <cfRule type="duplicateValues" dxfId="1195" priority="1753"/>
    <cfRule type="duplicateValues" dxfId="1194" priority="1754"/>
  </conditionalFormatting>
  <conditionalFormatting sqref="C393">
    <cfRule type="duplicateValues" dxfId="1193" priority="1443"/>
    <cfRule type="duplicateValues" dxfId="1192" priority="1444"/>
    <cfRule type="duplicateValues" dxfId="1191" priority="1445"/>
    <cfRule type="duplicateValues" dxfId="1190" priority="1446"/>
    <cfRule type="duplicateValues" dxfId="1189" priority="1447"/>
    <cfRule type="duplicateValues" dxfId="1188" priority="1448"/>
    <cfRule type="duplicateValues" dxfId="1187" priority="1449"/>
    <cfRule type="duplicateValues" dxfId="1186" priority="1450"/>
    <cfRule type="duplicateValues" dxfId="1185" priority="1451"/>
    <cfRule type="duplicateValues" dxfId="1184" priority="1452"/>
    <cfRule type="duplicateValues" dxfId="1183" priority="1453"/>
    <cfRule type="duplicateValues" dxfId="1182" priority="1454"/>
    <cfRule type="duplicateValues" dxfId="1181" priority="1455"/>
    <cfRule type="duplicateValues" dxfId="1180" priority="1456"/>
    <cfRule type="duplicateValues" dxfId="1179" priority="1457"/>
  </conditionalFormatting>
  <conditionalFormatting sqref="C394">
    <cfRule type="duplicateValues" dxfId="1178" priority="1717"/>
    <cfRule type="duplicateValues" dxfId="1177" priority="1718"/>
    <cfRule type="duplicateValues" dxfId="1176" priority="1719"/>
    <cfRule type="duplicateValues" dxfId="1175" priority="1720"/>
    <cfRule type="duplicateValues" dxfId="1174" priority="1721"/>
    <cfRule type="duplicateValues" dxfId="1173" priority="1722"/>
    <cfRule type="duplicateValues" dxfId="1172" priority="1723"/>
    <cfRule type="duplicateValues" dxfId="1171" priority="1724"/>
    <cfRule type="duplicateValues" dxfId="1170" priority="1725"/>
    <cfRule type="duplicateValues" dxfId="1169" priority="1726"/>
  </conditionalFormatting>
  <conditionalFormatting sqref="C395">
    <cfRule type="duplicateValues" dxfId="1168" priority="1710"/>
    <cfRule type="duplicateValues" dxfId="1167" priority="1711"/>
    <cfRule type="duplicateValues" dxfId="1166" priority="1712"/>
    <cfRule type="duplicateValues" dxfId="1165" priority="1713"/>
    <cfRule type="duplicateValues" dxfId="1164" priority="1714"/>
    <cfRule type="duplicateValues" dxfId="1163" priority="1715"/>
    <cfRule type="duplicateValues" dxfId="1162" priority="1716"/>
  </conditionalFormatting>
  <conditionalFormatting sqref="C396">
    <cfRule type="duplicateValues" dxfId="1161" priority="1697"/>
    <cfRule type="duplicateValues" dxfId="1160" priority="1698"/>
    <cfRule type="duplicateValues" dxfId="1159" priority="1699"/>
    <cfRule type="duplicateValues" dxfId="1158" priority="1700"/>
    <cfRule type="duplicateValues" dxfId="1157" priority="1701"/>
    <cfRule type="duplicateValues" dxfId="1156" priority="1702"/>
    <cfRule type="duplicateValues" dxfId="1155" priority="1703"/>
    <cfRule type="duplicateValues" dxfId="1154" priority="1705"/>
    <cfRule type="duplicateValues" dxfId="1153" priority="1706"/>
    <cfRule type="duplicateValues" dxfId="1152" priority="1707"/>
    <cfRule type="duplicateValues" dxfId="1151" priority="1708"/>
    <cfRule type="duplicateValues" dxfId="1150" priority="1709"/>
  </conditionalFormatting>
  <conditionalFormatting sqref="C397">
    <cfRule type="duplicateValues" dxfId="1149" priority="1688"/>
    <cfRule type="duplicateValues" dxfId="1148" priority="1689"/>
    <cfRule type="duplicateValues" dxfId="1147" priority="1690"/>
    <cfRule type="duplicateValues" dxfId="1146" priority="1691"/>
    <cfRule type="duplicateValues" dxfId="1145" priority="1692"/>
    <cfRule type="duplicateValues" dxfId="1144" priority="1693"/>
    <cfRule type="duplicateValues" dxfId="1143" priority="1694"/>
    <cfRule type="duplicateValues" dxfId="1142" priority="1695"/>
    <cfRule type="duplicateValues" dxfId="1141" priority="1696"/>
  </conditionalFormatting>
  <conditionalFormatting sqref="C398">
    <cfRule type="duplicateValues" dxfId="1140" priority="1675"/>
    <cfRule type="duplicateValues" dxfId="1139" priority="1676"/>
    <cfRule type="duplicateValues" dxfId="1138" priority="1677"/>
    <cfRule type="duplicateValues" dxfId="1137" priority="1678"/>
    <cfRule type="duplicateValues" dxfId="1136" priority="1679"/>
    <cfRule type="duplicateValues" dxfId="1135" priority="1680"/>
    <cfRule type="duplicateValues" dxfId="1134" priority="1681"/>
    <cfRule type="duplicateValues" dxfId="1133" priority="1682"/>
    <cfRule type="duplicateValues" dxfId="1132" priority="1683"/>
    <cfRule type="duplicateValues" dxfId="1131" priority="1684"/>
    <cfRule type="duplicateValues" dxfId="1130" priority="1685"/>
    <cfRule type="duplicateValues" dxfId="1129" priority="1686"/>
    <cfRule type="duplicateValues" dxfId="1128" priority="1687"/>
  </conditionalFormatting>
  <conditionalFormatting sqref="C399">
    <cfRule type="duplicateValues" dxfId="1127" priority="1659"/>
    <cfRule type="duplicateValues" dxfId="1126" priority="1660"/>
    <cfRule type="duplicateValues" dxfId="1125" priority="1661"/>
    <cfRule type="duplicateValues" dxfId="1124" priority="1662"/>
    <cfRule type="duplicateValues" dxfId="1123" priority="1663"/>
    <cfRule type="duplicateValues" dxfId="1122" priority="1664"/>
    <cfRule type="duplicateValues" dxfId="1121" priority="1665"/>
    <cfRule type="duplicateValues" dxfId="1120" priority="1666"/>
    <cfRule type="duplicateValues" dxfId="1119" priority="1667"/>
    <cfRule type="duplicateValues" dxfId="1118" priority="1668"/>
    <cfRule type="duplicateValues" dxfId="1117" priority="1669"/>
    <cfRule type="duplicateValues" dxfId="1116" priority="1670"/>
    <cfRule type="duplicateValues" dxfId="1115" priority="1671"/>
    <cfRule type="duplicateValues" dxfId="1114" priority="1672"/>
    <cfRule type="duplicateValues" dxfId="1113" priority="1673"/>
    <cfRule type="duplicateValues" dxfId="1112" priority="1674"/>
  </conditionalFormatting>
  <conditionalFormatting sqref="C400">
    <cfRule type="duplicateValues" dxfId="1111" priority="1644"/>
    <cfRule type="duplicateValues" dxfId="1110" priority="1645"/>
    <cfRule type="duplicateValues" dxfId="1109" priority="1646"/>
    <cfRule type="duplicateValues" dxfId="1108" priority="1647"/>
    <cfRule type="duplicateValues" dxfId="1107" priority="1648"/>
    <cfRule type="duplicateValues" dxfId="1106" priority="1649"/>
    <cfRule type="duplicateValues" dxfId="1105" priority="1650"/>
  </conditionalFormatting>
  <conditionalFormatting sqref="C401">
    <cfRule type="duplicateValues" dxfId="1104" priority="1637"/>
    <cfRule type="duplicateValues" dxfId="1103" priority="1638"/>
    <cfRule type="duplicateValues" dxfId="1102" priority="1639"/>
    <cfRule type="duplicateValues" dxfId="1101" priority="1640"/>
    <cfRule type="duplicateValues" dxfId="1100" priority="1641"/>
    <cfRule type="duplicateValues" dxfId="1099" priority="1642"/>
    <cfRule type="duplicateValues" dxfId="1098" priority="1643"/>
  </conditionalFormatting>
  <conditionalFormatting sqref="C402">
    <cfRule type="duplicateValues" dxfId="1097" priority="1616"/>
    <cfRule type="duplicateValues" dxfId="1096" priority="1617"/>
    <cfRule type="duplicateValues" dxfId="1095" priority="1618"/>
    <cfRule type="duplicateValues" dxfId="1094" priority="1619"/>
    <cfRule type="duplicateValues" dxfId="1093" priority="1620"/>
    <cfRule type="duplicateValues" dxfId="1092" priority="1621"/>
    <cfRule type="duplicateValues" dxfId="1091" priority="1622"/>
    <cfRule type="duplicateValues" dxfId="1090" priority="1623"/>
  </conditionalFormatting>
  <conditionalFormatting sqref="C403">
    <cfRule type="duplicateValues" dxfId="1089" priority="1600"/>
    <cfRule type="duplicateValues" dxfId="1088" priority="1601"/>
    <cfRule type="duplicateValues" dxfId="1087" priority="1602"/>
    <cfRule type="duplicateValues" dxfId="1086" priority="1603"/>
    <cfRule type="duplicateValues" dxfId="1085" priority="1604"/>
    <cfRule type="duplicateValues" dxfId="1084" priority="1605"/>
    <cfRule type="duplicateValues" dxfId="1083" priority="1606"/>
    <cfRule type="duplicateValues" dxfId="1082" priority="1607"/>
  </conditionalFormatting>
  <conditionalFormatting sqref="C404">
    <cfRule type="duplicateValues" dxfId="1081" priority="1590"/>
    <cfRule type="duplicateValues" dxfId="1080" priority="1591"/>
    <cfRule type="duplicateValues" dxfId="1079" priority="1592"/>
    <cfRule type="duplicateValues" dxfId="1078" priority="1593"/>
    <cfRule type="duplicateValues" dxfId="1077" priority="1594"/>
    <cfRule type="duplicateValues" dxfId="1076" priority="1595"/>
    <cfRule type="duplicateValues" dxfId="1075" priority="1596"/>
    <cfRule type="duplicateValues" dxfId="1074" priority="1597"/>
    <cfRule type="duplicateValues" dxfId="1073" priority="1598"/>
    <cfRule type="duplicateValues" dxfId="1072" priority="1599"/>
  </conditionalFormatting>
  <conditionalFormatting sqref="C405">
    <cfRule type="duplicateValues" dxfId="1071" priority="1579"/>
    <cfRule type="duplicateValues" dxfId="1070" priority="1580"/>
    <cfRule type="duplicateValues" dxfId="1069" priority="1581"/>
    <cfRule type="duplicateValues" dxfId="1068" priority="1582"/>
    <cfRule type="duplicateValues" dxfId="1067" priority="1583"/>
    <cfRule type="duplicateValues" dxfId="1066" priority="1584"/>
    <cfRule type="duplicateValues" dxfId="1065" priority="1585"/>
    <cfRule type="duplicateValues" dxfId="1064" priority="1586"/>
    <cfRule type="duplicateValues" dxfId="1063" priority="1587"/>
    <cfRule type="duplicateValues" dxfId="1062" priority="1588"/>
    <cfRule type="duplicateValues" dxfId="1061" priority="1589"/>
  </conditionalFormatting>
  <conditionalFormatting sqref="C406">
    <cfRule type="duplicateValues" dxfId="1060" priority="1568"/>
    <cfRule type="duplicateValues" dxfId="1059" priority="1569"/>
    <cfRule type="duplicateValues" dxfId="1058" priority="1570"/>
    <cfRule type="duplicateValues" dxfId="1057" priority="1571"/>
    <cfRule type="duplicateValues" dxfId="1056" priority="1572"/>
    <cfRule type="duplicateValues" dxfId="1055" priority="1573"/>
    <cfRule type="duplicateValues" dxfId="1054" priority="1574"/>
    <cfRule type="duplicateValues" dxfId="1053" priority="1575"/>
    <cfRule type="duplicateValues" dxfId="1052" priority="1576"/>
    <cfRule type="duplicateValues" dxfId="1051" priority="1577"/>
    <cfRule type="duplicateValues" dxfId="1050" priority="1578"/>
  </conditionalFormatting>
  <conditionalFormatting sqref="C407">
    <cfRule type="duplicateValues" dxfId="1049" priority="1558"/>
    <cfRule type="duplicateValues" dxfId="1048" priority="1559"/>
    <cfRule type="duplicateValues" dxfId="1047" priority="1560"/>
    <cfRule type="duplicateValues" dxfId="1046" priority="1561"/>
    <cfRule type="duplicateValues" dxfId="1045" priority="1562"/>
    <cfRule type="duplicateValues" dxfId="1044" priority="1563"/>
    <cfRule type="duplicateValues" dxfId="1043" priority="1564"/>
    <cfRule type="duplicateValues" dxfId="1042" priority="1565"/>
    <cfRule type="duplicateValues" dxfId="1041" priority="1566"/>
    <cfRule type="duplicateValues" dxfId="1040" priority="1567"/>
  </conditionalFormatting>
  <conditionalFormatting sqref="C408">
    <cfRule type="duplicateValues" dxfId="1039" priority="1550"/>
    <cfRule type="duplicateValues" dxfId="1038" priority="1551"/>
    <cfRule type="duplicateValues" dxfId="1037" priority="1552"/>
    <cfRule type="duplicateValues" dxfId="1036" priority="1553"/>
    <cfRule type="duplicateValues" dxfId="1035" priority="1554"/>
    <cfRule type="duplicateValues" dxfId="1034" priority="1555"/>
    <cfRule type="duplicateValues" dxfId="1033" priority="1556"/>
    <cfRule type="duplicateValues" dxfId="1032" priority="1557"/>
  </conditionalFormatting>
  <conditionalFormatting sqref="C409">
    <cfRule type="duplicateValues" dxfId="1031" priority="1542"/>
    <cfRule type="duplicateValues" dxfId="1030" priority="1543"/>
    <cfRule type="duplicateValues" dxfId="1029" priority="1544"/>
    <cfRule type="duplicateValues" dxfId="1028" priority="1545"/>
    <cfRule type="duplicateValues" dxfId="1027" priority="1546"/>
    <cfRule type="duplicateValues" dxfId="1026" priority="1547"/>
    <cfRule type="duplicateValues" dxfId="1025" priority="1548"/>
    <cfRule type="duplicateValues" dxfId="1024" priority="1549"/>
  </conditionalFormatting>
  <conditionalFormatting sqref="C410">
    <cfRule type="duplicateValues" dxfId="1023" priority="1515"/>
    <cfRule type="duplicateValues" dxfId="1022" priority="1516"/>
    <cfRule type="duplicateValues" dxfId="1021" priority="1517"/>
    <cfRule type="duplicateValues" dxfId="1020" priority="1518"/>
    <cfRule type="duplicateValues" dxfId="1019" priority="1519"/>
    <cfRule type="duplicateValues" dxfId="1018" priority="1520"/>
    <cfRule type="duplicateValues" dxfId="1017" priority="1521"/>
    <cfRule type="duplicateValues" dxfId="1016" priority="1522"/>
    <cfRule type="duplicateValues" dxfId="1015" priority="1523"/>
    <cfRule type="duplicateValues" dxfId="1014" priority="1524"/>
    <cfRule type="duplicateValues" dxfId="1013" priority="1525"/>
  </conditionalFormatting>
  <conditionalFormatting sqref="C411">
    <cfRule type="duplicateValues" dxfId="1012" priority="1497"/>
    <cfRule type="duplicateValues" dxfId="1011" priority="1498"/>
    <cfRule type="duplicateValues" dxfId="1010" priority="1499"/>
    <cfRule type="duplicateValues" dxfId="1009" priority="1500"/>
    <cfRule type="duplicateValues" dxfId="1008" priority="1501"/>
    <cfRule type="duplicateValues" dxfId="1007" priority="1502"/>
    <cfRule type="duplicateValues" dxfId="1006" priority="1503"/>
    <cfRule type="duplicateValues" dxfId="1005" priority="1504"/>
    <cfRule type="duplicateValues" dxfId="1004" priority="1505"/>
    <cfRule type="duplicateValues" dxfId="1003" priority="1506"/>
    <cfRule type="duplicateValues" dxfId="1002" priority="1507"/>
    <cfRule type="duplicateValues" dxfId="1001" priority="1508"/>
    <cfRule type="duplicateValues" dxfId="1000" priority="1509"/>
    <cfRule type="duplicateValues" dxfId="999" priority="1510"/>
    <cfRule type="duplicateValues" dxfId="998" priority="1511"/>
    <cfRule type="duplicateValues" dxfId="997" priority="1512"/>
    <cfRule type="duplicateValues" dxfId="996" priority="1513"/>
  </conditionalFormatting>
  <conditionalFormatting sqref="C412:C432">
    <cfRule type="duplicateValues" dxfId="995" priority="17882"/>
    <cfRule type="duplicateValues" dxfId="994" priority="17883"/>
    <cfRule type="duplicateValues" dxfId="993" priority="17884"/>
    <cfRule type="duplicateValues" dxfId="992" priority="17885"/>
    <cfRule type="duplicateValues" dxfId="991" priority="17886"/>
    <cfRule type="duplicateValues" dxfId="990" priority="17887"/>
    <cfRule type="duplicateValues" dxfId="989" priority="17888"/>
    <cfRule type="duplicateValues" dxfId="988" priority="17889"/>
    <cfRule type="duplicateValues" dxfId="987" priority="17890"/>
    <cfRule type="duplicateValues" dxfId="986" priority="17891"/>
  </conditionalFormatting>
  <conditionalFormatting sqref="C433">
    <cfRule type="duplicateValues" dxfId="985" priority="1226"/>
    <cfRule type="duplicateValues" dxfId="984" priority="1227"/>
    <cfRule type="duplicateValues" dxfId="983" priority="1228"/>
    <cfRule type="duplicateValues" dxfId="982" priority="1229"/>
    <cfRule type="duplicateValues" dxfId="981" priority="1230"/>
    <cfRule type="duplicateValues" dxfId="980" priority="1231"/>
    <cfRule type="duplicateValues" dxfId="979" priority="1232"/>
    <cfRule type="duplicateValues" dxfId="978" priority="1233"/>
  </conditionalFormatting>
  <conditionalFormatting sqref="C434">
    <cfRule type="duplicateValues" dxfId="977" priority="1209"/>
    <cfRule type="duplicateValues" dxfId="976" priority="1210"/>
    <cfRule type="duplicateValues" dxfId="975" priority="1211"/>
    <cfRule type="duplicateValues" dxfId="974" priority="1212"/>
    <cfRule type="duplicateValues" dxfId="973" priority="1213"/>
    <cfRule type="duplicateValues" dxfId="972" priority="1214"/>
    <cfRule type="duplicateValues" dxfId="971" priority="1215"/>
    <cfRule type="duplicateValues" dxfId="970" priority="1216"/>
    <cfRule type="duplicateValues" dxfId="969" priority="1217"/>
  </conditionalFormatting>
  <conditionalFormatting sqref="C435">
    <cfRule type="duplicateValues" dxfId="968" priority="1202"/>
    <cfRule type="duplicateValues" dxfId="967" priority="1203"/>
    <cfRule type="duplicateValues" dxfId="966" priority="1204"/>
    <cfRule type="duplicateValues" dxfId="965" priority="1205"/>
    <cfRule type="duplicateValues" dxfId="964" priority="1206"/>
    <cfRule type="duplicateValues" dxfId="963" priority="1207"/>
    <cfRule type="duplicateValues" dxfId="962" priority="1208"/>
  </conditionalFormatting>
  <conditionalFormatting sqref="C436">
    <cfRule type="duplicateValues" dxfId="961" priority="1190"/>
    <cfRule type="duplicateValues" dxfId="960" priority="1191"/>
    <cfRule type="duplicateValues" dxfId="959" priority="1192"/>
    <cfRule type="duplicateValues" dxfId="958" priority="1193"/>
    <cfRule type="duplicateValues" dxfId="957" priority="1194"/>
    <cfRule type="duplicateValues" dxfId="956" priority="1195"/>
    <cfRule type="duplicateValues" dxfId="955" priority="1196"/>
    <cfRule type="duplicateValues" dxfId="954" priority="1197"/>
    <cfRule type="duplicateValues" dxfId="953" priority="1198"/>
    <cfRule type="duplicateValues" dxfId="952" priority="1199"/>
    <cfRule type="duplicateValues" dxfId="951" priority="1200"/>
    <cfRule type="duplicateValues" dxfId="950" priority="1201"/>
  </conditionalFormatting>
  <conditionalFormatting sqref="C437">
    <cfRule type="duplicateValues" dxfId="949" priority="1172"/>
    <cfRule type="duplicateValues" dxfId="948" priority="1173"/>
    <cfRule type="duplicateValues" dxfId="947" priority="1174"/>
    <cfRule type="duplicateValues" dxfId="946" priority="1175"/>
    <cfRule type="duplicateValues" dxfId="945" priority="1176"/>
    <cfRule type="duplicateValues" dxfId="944" priority="1177"/>
    <cfRule type="duplicateValues" dxfId="943" priority="1178"/>
    <cfRule type="duplicateValues" dxfId="942" priority="1179"/>
    <cfRule type="duplicateValues" dxfId="941" priority="1180"/>
    <cfRule type="duplicateValues" dxfId="940" priority="1181"/>
    <cfRule type="duplicateValues" dxfId="939" priority="1182"/>
    <cfRule type="duplicateValues" dxfId="938" priority="1183"/>
    <cfRule type="duplicateValues" dxfId="937" priority="1184"/>
    <cfRule type="duplicateValues" dxfId="936" priority="1185"/>
    <cfRule type="duplicateValues" dxfId="935" priority="1186"/>
    <cfRule type="duplicateValues" dxfId="934" priority="1187"/>
    <cfRule type="duplicateValues" dxfId="933" priority="1188"/>
    <cfRule type="duplicateValues" dxfId="932" priority="1189"/>
  </conditionalFormatting>
  <conditionalFormatting sqref="C438 C440:C448">
    <cfRule type="duplicateValues" dxfId="931" priority="17872"/>
    <cfRule type="duplicateValues" dxfId="930" priority="17873"/>
    <cfRule type="duplicateValues" dxfId="929" priority="17874"/>
    <cfRule type="duplicateValues" dxfId="928" priority="17875"/>
    <cfRule type="duplicateValues" dxfId="927" priority="17876"/>
    <cfRule type="duplicateValues" dxfId="926" priority="17877"/>
    <cfRule type="duplicateValues" dxfId="925" priority="17878"/>
    <cfRule type="duplicateValues" dxfId="924" priority="17879"/>
    <cfRule type="duplicateValues" dxfId="923" priority="17880"/>
    <cfRule type="duplicateValues" dxfId="922" priority="17881"/>
  </conditionalFormatting>
  <conditionalFormatting sqref="C439">
    <cfRule type="duplicateValues" dxfId="921" priority="659"/>
    <cfRule type="duplicateValues" dxfId="920" priority="660"/>
    <cfRule type="duplicateValues" dxfId="919" priority="661"/>
    <cfRule type="duplicateValues" dxfId="918" priority="662"/>
    <cfRule type="duplicateValues" dxfId="917" priority="663"/>
    <cfRule type="duplicateValues" dxfId="916" priority="664"/>
    <cfRule type="duplicateValues" dxfId="915" priority="665"/>
    <cfRule type="duplicateValues" dxfId="914" priority="666"/>
    <cfRule type="duplicateValues" dxfId="913" priority="667"/>
    <cfRule type="duplicateValues" dxfId="912" priority="668"/>
  </conditionalFormatting>
  <conditionalFormatting sqref="C449">
    <cfRule type="duplicateValues" dxfId="911" priority="1265"/>
    <cfRule type="duplicateValues" dxfId="910" priority="1266"/>
    <cfRule type="duplicateValues" dxfId="909" priority="1267"/>
    <cfRule type="duplicateValues" dxfId="908" priority="1268"/>
    <cfRule type="duplicateValues" dxfId="907" priority="1269"/>
    <cfRule type="duplicateValues" dxfId="906" priority="1270"/>
    <cfRule type="duplicateValues" dxfId="905" priority="1271"/>
    <cfRule type="duplicateValues" dxfId="904" priority="1272"/>
    <cfRule type="duplicateValues" dxfId="903" priority="1273"/>
    <cfRule type="duplicateValues" dxfId="902" priority="1274"/>
    <cfRule type="duplicateValues" dxfId="901" priority="1275"/>
  </conditionalFormatting>
  <conditionalFormatting sqref="C450">
    <cfRule type="duplicateValues" dxfId="900" priority="1255"/>
    <cfRule type="duplicateValues" dxfId="899" priority="1256"/>
    <cfRule type="duplicateValues" dxfId="898" priority="1257"/>
    <cfRule type="duplicateValues" dxfId="897" priority="1258"/>
    <cfRule type="duplicateValues" dxfId="896" priority="1259"/>
    <cfRule type="duplicateValues" dxfId="895" priority="1260"/>
    <cfRule type="duplicateValues" dxfId="894" priority="1261"/>
    <cfRule type="duplicateValues" dxfId="893" priority="1262"/>
    <cfRule type="duplicateValues" dxfId="892" priority="1263"/>
    <cfRule type="duplicateValues" dxfId="891" priority="1264"/>
  </conditionalFormatting>
  <conditionalFormatting sqref="C467">
    <cfRule type="duplicateValues" dxfId="890" priority="1118"/>
    <cfRule type="duplicateValues" dxfId="889" priority="1119"/>
    <cfRule type="duplicateValues" dxfId="888" priority="1120"/>
    <cfRule type="duplicateValues" dxfId="887" priority="1121"/>
    <cfRule type="duplicateValues" dxfId="886" priority="1122"/>
    <cfRule type="duplicateValues" dxfId="885" priority="1123"/>
    <cfRule type="duplicateValues" dxfId="884" priority="1124"/>
    <cfRule type="duplicateValues" dxfId="883" priority="1125"/>
    <cfRule type="duplicateValues" dxfId="882" priority="1126"/>
    <cfRule type="duplicateValues" dxfId="881" priority="1127"/>
    <cfRule type="duplicateValues" dxfId="880" priority="1128"/>
  </conditionalFormatting>
  <conditionalFormatting sqref="C468">
    <cfRule type="duplicateValues" dxfId="879" priority="1110"/>
    <cfRule type="duplicateValues" dxfId="878" priority="1111"/>
    <cfRule type="duplicateValues" dxfId="877" priority="1112"/>
    <cfRule type="duplicateValues" dxfId="876" priority="1113"/>
    <cfRule type="duplicateValues" dxfId="875" priority="1114"/>
    <cfRule type="duplicateValues" dxfId="874" priority="1115"/>
    <cfRule type="duplicateValues" dxfId="873" priority="1116"/>
    <cfRule type="duplicateValues" dxfId="872" priority="1117"/>
  </conditionalFormatting>
  <conditionalFormatting sqref="C469">
    <cfRule type="duplicateValues" dxfId="871" priority="1102"/>
    <cfRule type="duplicateValues" dxfId="870" priority="1103"/>
    <cfRule type="duplicateValues" dxfId="869" priority="1104"/>
    <cfRule type="duplicateValues" dxfId="868" priority="1105"/>
    <cfRule type="duplicateValues" dxfId="867" priority="1106"/>
    <cfRule type="duplicateValues" dxfId="866" priority="1107"/>
    <cfRule type="duplicateValues" dxfId="865" priority="1108"/>
    <cfRule type="duplicateValues" dxfId="864" priority="1109"/>
  </conditionalFormatting>
  <conditionalFormatting sqref="C470">
    <cfRule type="duplicateValues" dxfId="863" priority="1094"/>
    <cfRule type="duplicateValues" dxfId="862" priority="1095"/>
    <cfRule type="duplicateValues" dxfId="861" priority="1096"/>
    <cfRule type="duplicateValues" dxfId="860" priority="1097"/>
    <cfRule type="duplicateValues" dxfId="859" priority="1098"/>
    <cfRule type="duplicateValues" dxfId="858" priority="1099"/>
    <cfRule type="duplicateValues" dxfId="857" priority="1100"/>
    <cfRule type="duplicateValues" dxfId="856" priority="1101"/>
  </conditionalFormatting>
  <conditionalFormatting sqref="C471">
    <cfRule type="duplicateValues" dxfId="855" priority="1028"/>
    <cfRule type="duplicateValues" dxfId="854" priority="1029"/>
    <cfRule type="duplicateValues" dxfId="853" priority="1030"/>
    <cfRule type="duplicateValues" dxfId="852" priority="1031"/>
    <cfRule type="duplicateValues" dxfId="851" priority="1032"/>
    <cfRule type="duplicateValues" dxfId="850" priority="1033"/>
    <cfRule type="duplicateValues" dxfId="849" priority="1034"/>
    <cfRule type="duplicateValues" dxfId="848" priority="1035"/>
    <cfRule type="duplicateValues" dxfId="847" priority="1036"/>
    <cfRule type="duplicateValues" dxfId="846" priority="1037"/>
    <cfRule type="duplicateValues" dxfId="845" priority="1038"/>
    <cfRule type="duplicateValues" dxfId="844" priority="1039"/>
  </conditionalFormatting>
  <conditionalFormatting sqref="C472">
    <cfRule type="duplicateValues" dxfId="843" priority="994"/>
    <cfRule type="duplicateValues" dxfId="842" priority="995"/>
    <cfRule type="duplicateValues" dxfId="841" priority="996"/>
    <cfRule type="duplicateValues" dxfId="840" priority="997"/>
    <cfRule type="duplicateValues" dxfId="839" priority="998"/>
    <cfRule type="duplicateValues" dxfId="838" priority="999"/>
    <cfRule type="duplicateValues" dxfId="837" priority="1000"/>
    <cfRule type="duplicateValues" dxfId="836" priority="1001"/>
    <cfRule type="duplicateValues" dxfId="835" priority="1002"/>
    <cfRule type="duplicateValues" dxfId="834" priority="1003"/>
    <cfRule type="duplicateValues" dxfId="833" priority="1004"/>
    <cfRule type="duplicateValues" dxfId="832" priority="1005"/>
    <cfRule type="duplicateValues" dxfId="831" priority="1006"/>
    <cfRule type="duplicateValues" dxfId="830" priority="1007"/>
    <cfRule type="duplicateValues" dxfId="829" priority="1008"/>
    <cfRule type="duplicateValues" dxfId="828" priority="1009"/>
    <cfRule type="duplicateValues" dxfId="827" priority="1010"/>
  </conditionalFormatting>
  <conditionalFormatting sqref="C473">
    <cfRule type="duplicateValues" dxfId="826" priority="981"/>
    <cfRule type="duplicateValues" dxfId="825" priority="982"/>
    <cfRule type="duplicateValues" dxfId="824" priority="983"/>
    <cfRule type="duplicateValues" dxfId="823" priority="984"/>
    <cfRule type="duplicateValues" dxfId="822" priority="985"/>
    <cfRule type="duplicateValues" dxfId="821" priority="986"/>
    <cfRule type="duplicateValues" dxfId="820" priority="987"/>
    <cfRule type="duplicateValues" dxfId="819" priority="988"/>
    <cfRule type="duplicateValues" dxfId="818" priority="989"/>
    <cfRule type="duplicateValues" dxfId="817" priority="990"/>
    <cfRule type="duplicateValues" dxfId="816" priority="991"/>
    <cfRule type="duplicateValues" dxfId="815" priority="992"/>
    <cfRule type="duplicateValues" dxfId="814" priority="993"/>
  </conditionalFormatting>
  <conditionalFormatting sqref="C474">
    <cfRule type="duplicateValues" dxfId="813" priority="649"/>
    <cfRule type="duplicateValues" dxfId="812" priority="650"/>
    <cfRule type="duplicateValues" dxfId="811" priority="651"/>
    <cfRule type="duplicateValues" dxfId="810" priority="652"/>
    <cfRule type="duplicateValues" dxfId="809" priority="653"/>
    <cfRule type="duplicateValues" dxfId="808" priority="654"/>
    <cfRule type="duplicateValues" dxfId="807" priority="655"/>
    <cfRule type="duplicateValues" dxfId="806" priority="656"/>
    <cfRule type="duplicateValues" dxfId="805" priority="657"/>
    <cfRule type="duplicateValues" dxfId="804" priority="658"/>
  </conditionalFormatting>
  <conditionalFormatting sqref="C475">
    <cfRule type="duplicateValues" dxfId="803" priority="873"/>
    <cfRule type="duplicateValues" dxfId="802" priority="874"/>
    <cfRule type="duplicateValues" dxfId="801" priority="875"/>
    <cfRule type="duplicateValues" dxfId="800" priority="876"/>
    <cfRule type="duplicateValues" dxfId="799" priority="877"/>
  </conditionalFormatting>
  <conditionalFormatting sqref="C475:C495 C467:C473">
    <cfRule type="duplicateValues" dxfId="798" priority="18428"/>
  </conditionalFormatting>
  <conditionalFormatting sqref="C476">
    <cfRule type="duplicateValues" dxfId="797" priority="980"/>
  </conditionalFormatting>
  <conditionalFormatting sqref="C477">
    <cfRule type="duplicateValues" dxfId="796" priority="979"/>
  </conditionalFormatting>
  <conditionalFormatting sqref="C478">
    <cfRule type="duplicateValues" dxfId="795" priority="968"/>
    <cfRule type="duplicateValues" dxfId="794" priority="969"/>
    <cfRule type="duplicateValues" dxfId="793" priority="970"/>
    <cfRule type="duplicateValues" dxfId="792" priority="971"/>
    <cfRule type="duplicateValues" dxfId="791" priority="972"/>
    <cfRule type="duplicateValues" dxfId="790" priority="973"/>
    <cfRule type="duplicateValues" dxfId="789" priority="974"/>
    <cfRule type="duplicateValues" dxfId="788" priority="975"/>
    <cfRule type="duplicateValues" dxfId="787" priority="976"/>
    <cfRule type="duplicateValues" dxfId="786" priority="977"/>
    <cfRule type="duplicateValues" dxfId="785" priority="978"/>
  </conditionalFormatting>
  <conditionalFormatting sqref="C479">
    <cfRule type="duplicateValues" dxfId="784" priority="951"/>
    <cfRule type="duplicateValues" dxfId="783" priority="952"/>
    <cfRule type="duplicateValues" dxfId="782" priority="953"/>
    <cfRule type="duplicateValues" dxfId="781" priority="954"/>
    <cfRule type="duplicateValues" dxfId="780" priority="955"/>
    <cfRule type="duplicateValues" dxfId="779" priority="956"/>
    <cfRule type="duplicateValues" dxfId="778" priority="957"/>
    <cfRule type="duplicateValues" dxfId="777" priority="958"/>
    <cfRule type="duplicateValues" dxfId="776" priority="959"/>
    <cfRule type="duplicateValues" dxfId="775" priority="960"/>
    <cfRule type="duplicateValues" dxfId="774" priority="961"/>
    <cfRule type="duplicateValues" dxfId="773" priority="962"/>
    <cfRule type="duplicateValues" dxfId="772" priority="963"/>
    <cfRule type="duplicateValues" dxfId="771" priority="964"/>
    <cfRule type="duplicateValues" dxfId="770" priority="965"/>
    <cfRule type="duplicateValues" dxfId="769" priority="966"/>
    <cfRule type="duplicateValues" dxfId="768" priority="967"/>
  </conditionalFormatting>
  <conditionalFormatting sqref="C480">
    <cfRule type="duplicateValues" dxfId="767" priority="1077"/>
    <cfRule type="duplicateValues" dxfId="766" priority="1078"/>
    <cfRule type="duplicateValues" dxfId="765" priority="1079"/>
    <cfRule type="duplicateValues" dxfId="764" priority="1080"/>
    <cfRule type="duplicateValues" dxfId="763" priority="1081"/>
    <cfRule type="duplicateValues" dxfId="762" priority="1082"/>
    <cfRule type="duplicateValues" dxfId="761" priority="1083"/>
    <cfRule type="duplicateValues" dxfId="760" priority="1084"/>
    <cfRule type="duplicateValues" dxfId="759" priority="1085"/>
    <cfRule type="duplicateValues" dxfId="758" priority="1086"/>
    <cfRule type="duplicateValues" dxfId="757" priority="1087"/>
    <cfRule type="duplicateValues" dxfId="756" priority="1088"/>
    <cfRule type="duplicateValues" dxfId="755" priority="1089"/>
    <cfRule type="duplicateValues" dxfId="754" priority="1090"/>
    <cfRule type="duplicateValues" dxfId="753" priority="1091"/>
    <cfRule type="duplicateValues" dxfId="752" priority="1092"/>
    <cfRule type="duplicateValues" dxfId="751" priority="1093"/>
  </conditionalFormatting>
  <conditionalFormatting sqref="C481">
    <cfRule type="duplicateValues" dxfId="750" priority="1066"/>
    <cfRule type="duplicateValues" dxfId="749" priority="1067"/>
    <cfRule type="duplicateValues" dxfId="748" priority="1068"/>
    <cfRule type="duplicateValues" dxfId="747" priority="1069"/>
    <cfRule type="duplicateValues" dxfId="746" priority="1070"/>
    <cfRule type="duplicateValues" dxfId="745" priority="1071"/>
    <cfRule type="duplicateValues" dxfId="744" priority="1072"/>
    <cfRule type="duplicateValues" dxfId="743" priority="1073"/>
    <cfRule type="duplicateValues" dxfId="742" priority="1074"/>
    <cfRule type="duplicateValues" dxfId="741" priority="1075"/>
    <cfRule type="duplicateValues" dxfId="740" priority="1076"/>
  </conditionalFormatting>
  <conditionalFormatting sqref="C482">
    <cfRule type="duplicateValues" dxfId="739" priority="817"/>
    <cfRule type="duplicateValues" dxfId="738" priority="818"/>
    <cfRule type="duplicateValues" dxfId="737" priority="819"/>
    <cfRule type="duplicateValues" dxfId="736" priority="820"/>
    <cfRule type="duplicateValues" dxfId="735" priority="821"/>
    <cfRule type="duplicateValues" dxfId="734" priority="822"/>
    <cfRule type="duplicateValues" dxfId="733" priority="823"/>
    <cfRule type="duplicateValues" dxfId="732" priority="824"/>
    <cfRule type="duplicateValues" dxfId="731" priority="825"/>
    <cfRule type="duplicateValues" dxfId="730" priority="826"/>
    <cfRule type="duplicateValues" dxfId="729" priority="827"/>
  </conditionalFormatting>
  <conditionalFormatting sqref="C483">
    <cfRule type="duplicateValues" dxfId="728" priority="878"/>
    <cfRule type="duplicateValues" dxfId="727" priority="879"/>
    <cfRule type="duplicateValues" dxfId="726" priority="880"/>
    <cfRule type="duplicateValues" dxfId="725" priority="881"/>
    <cfRule type="duplicateValues" dxfId="724" priority="882"/>
    <cfRule type="duplicateValues" dxfId="723" priority="883"/>
    <cfRule type="duplicateValues" dxfId="722" priority="884"/>
    <cfRule type="duplicateValues" dxfId="721" priority="885"/>
    <cfRule type="duplicateValues" dxfId="720" priority="886"/>
    <cfRule type="duplicateValues" dxfId="719" priority="887"/>
    <cfRule type="duplicateValues" dxfId="718" priority="888"/>
    <cfRule type="duplicateValues" dxfId="717" priority="889"/>
  </conditionalFormatting>
  <conditionalFormatting sqref="C484">
    <cfRule type="duplicateValues" dxfId="716" priority="941"/>
    <cfRule type="duplicateValues" dxfId="715" priority="942"/>
    <cfRule type="duplicateValues" dxfId="714" priority="943"/>
    <cfRule type="duplicateValues" dxfId="713" priority="944"/>
    <cfRule type="duplicateValues" dxfId="712" priority="945"/>
    <cfRule type="duplicateValues" dxfId="711" priority="946"/>
    <cfRule type="duplicateValues" dxfId="710" priority="947"/>
    <cfRule type="duplicateValues" dxfId="709" priority="948"/>
    <cfRule type="duplicateValues" dxfId="708" priority="949"/>
    <cfRule type="duplicateValues" dxfId="707" priority="950"/>
  </conditionalFormatting>
  <conditionalFormatting sqref="C485">
    <cfRule type="duplicateValues" dxfId="706" priority="1050"/>
    <cfRule type="duplicateValues" dxfId="705" priority="1051"/>
    <cfRule type="duplicateValues" dxfId="704" priority="1052"/>
    <cfRule type="duplicateValues" dxfId="703" priority="1053"/>
    <cfRule type="duplicateValues" dxfId="702" priority="1054"/>
    <cfRule type="duplicateValues" dxfId="701" priority="1055"/>
    <cfRule type="duplicateValues" dxfId="700" priority="1056"/>
    <cfRule type="duplicateValues" dxfId="699" priority="1057"/>
    <cfRule type="duplicateValues" dxfId="698" priority="1058"/>
    <cfRule type="duplicateValues" dxfId="697" priority="1059"/>
  </conditionalFormatting>
  <conditionalFormatting sqref="C486">
    <cfRule type="duplicateValues" dxfId="696" priority="1040"/>
    <cfRule type="duplicateValues" dxfId="695" priority="1041"/>
    <cfRule type="duplicateValues" dxfId="694" priority="1042"/>
    <cfRule type="duplicateValues" dxfId="693" priority="1043"/>
    <cfRule type="duplicateValues" dxfId="692" priority="1044"/>
    <cfRule type="duplicateValues" dxfId="691" priority="1045"/>
    <cfRule type="duplicateValues" dxfId="690" priority="1046"/>
    <cfRule type="duplicateValues" dxfId="689" priority="1047"/>
    <cfRule type="duplicateValues" dxfId="688" priority="1048"/>
    <cfRule type="duplicateValues" dxfId="687" priority="1049"/>
  </conditionalFormatting>
  <conditionalFormatting sqref="C487">
    <cfRule type="duplicateValues" dxfId="686" priority="930"/>
    <cfRule type="duplicateValues" dxfId="685" priority="931"/>
    <cfRule type="duplicateValues" dxfId="684" priority="932"/>
    <cfRule type="duplicateValues" dxfId="683" priority="933"/>
    <cfRule type="duplicateValues" dxfId="682" priority="934"/>
    <cfRule type="duplicateValues" dxfId="681" priority="935"/>
    <cfRule type="duplicateValues" dxfId="680" priority="936"/>
    <cfRule type="duplicateValues" dxfId="679" priority="937"/>
    <cfRule type="duplicateValues" dxfId="678" priority="938"/>
    <cfRule type="duplicateValues" dxfId="677" priority="939"/>
    <cfRule type="duplicateValues" dxfId="676" priority="940"/>
  </conditionalFormatting>
  <conditionalFormatting sqref="C488">
    <cfRule type="duplicateValues" dxfId="675" priority="807"/>
    <cfRule type="duplicateValues" dxfId="674" priority="808"/>
    <cfRule type="duplicateValues" dxfId="673" priority="809"/>
    <cfRule type="duplicateValues" dxfId="672" priority="810"/>
    <cfRule type="duplicateValues" dxfId="671" priority="811"/>
    <cfRule type="duplicateValues" dxfId="670" priority="812"/>
    <cfRule type="duplicateValues" dxfId="669" priority="813"/>
    <cfRule type="duplicateValues" dxfId="668" priority="814"/>
    <cfRule type="duplicateValues" dxfId="667" priority="815"/>
    <cfRule type="duplicateValues" dxfId="666" priority="816"/>
  </conditionalFormatting>
  <conditionalFormatting sqref="C489">
    <cfRule type="duplicateValues" dxfId="665" priority="797"/>
    <cfRule type="duplicateValues" dxfId="664" priority="798"/>
    <cfRule type="duplicateValues" dxfId="663" priority="799"/>
    <cfRule type="duplicateValues" dxfId="662" priority="800"/>
    <cfRule type="duplicateValues" dxfId="661" priority="801"/>
    <cfRule type="duplicateValues" dxfId="660" priority="802"/>
    <cfRule type="duplicateValues" dxfId="659" priority="803"/>
    <cfRule type="duplicateValues" dxfId="658" priority="804"/>
    <cfRule type="duplicateValues" dxfId="657" priority="805"/>
    <cfRule type="duplicateValues" dxfId="656" priority="806"/>
  </conditionalFormatting>
  <conditionalFormatting sqref="C490">
    <cfRule type="duplicateValues" dxfId="655" priority="787"/>
    <cfRule type="duplicateValues" dxfId="654" priority="788"/>
    <cfRule type="duplicateValues" dxfId="653" priority="789"/>
    <cfRule type="duplicateValues" dxfId="652" priority="790"/>
    <cfRule type="duplicateValues" dxfId="651" priority="791"/>
    <cfRule type="duplicateValues" dxfId="650" priority="792"/>
    <cfRule type="duplicateValues" dxfId="649" priority="793"/>
    <cfRule type="duplicateValues" dxfId="648" priority="794"/>
    <cfRule type="duplicateValues" dxfId="647" priority="795"/>
    <cfRule type="duplicateValues" dxfId="646" priority="796"/>
  </conditionalFormatting>
  <conditionalFormatting sqref="C491">
    <cfRule type="duplicateValues" dxfId="645" priority="918"/>
    <cfRule type="duplicateValues" dxfId="644" priority="919"/>
    <cfRule type="duplicateValues" dxfId="643" priority="920"/>
    <cfRule type="duplicateValues" dxfId="642" priority="921"/>
    <cfRule type="duplicateValues" dxfId="641" priority="922"/>
    <cfRule type="duplicateValues" dxfId="640" priority="923"/>
    <cfRule type="duplicateValues" dxfId="639" priority="924"/>
    <cfRule type="duplicateValues" dxfId="638" priority="925"/>
    <cfRule type="duplicateValues" dxfId="637" priority="926"/>
    <cfRule type="duplicateValues" dxfId="636" priority="927"/>
    <cfRule type="duplicateValues" dxfId="635" priority="928"/>
    <cfRule type="duplicateValues" dxfId="634" priority="929"/>
  </conditionalFormatting>
  <conditionalFormatting sqref="C492">
    <cfRule type="duplicateValues" dxfId="633" priority="917"/>
  </conditionalFormatting>
  <conditionalFormatting sqref="C493">
    <cfRule type="duplicateValues" dxfId="632" priority="907"/>
    <cfRule type="duplicateValues" dxfId="631" priority="908"/>
    <cfRule type="duplicateValues" dxfId="630" priority="909"/>
    <cfRule type="duplicateValues" dxfId="629" priority="910"/>
    <cfRule type="duplicateValues" dxfId="628" priority="911"/>
    <cfRule type="duplicateValues" dxfId="627" priority="912"/>
    <cfRule type="duplicateValues" dxfId="626" priority="913"/>
    <cfRule type="duplicateValues" dxfId="625" priority="914"/>
    <cfRule type="duplicateValues" dxfId="624" priority="915"/>
    <cfRule type="duplicateValues" dxfId="623" priority="916"/>
  </conditionalFormatting>
  <conditionalFormatting sqref="C496">
    <cfRule type="duplicateValues" dxfId="622" priority="783"/>
    <cfRule type="duplicateValues" dxfId="621" priority="784"/>
    <cfRule type="duplicateValues" dxfId="620" priority="785"/>
  </conditionalFormatting>
  <conditionalFormatting sqref="C502">
    <cfRule type="duplicateValues" dxfId="619" priority="740"/>
    <cfRule type="duplicateValues" dxfId="618" priority="741"/>
    <cfRule type="duplicateValues" dxfId="617" priority="742"/>
    <cfRule type="duplicateValues" dxfId="616" priority="743"/>
    <cfRule type="duplicateValues" dxfId="615" priority="744"/>
    <cfRule type="duplicateValues" dxfId="614" priority="745"/>
    <cfRule type="duplicateValues" dxfId="613" priority="746"/>
    <cfRule type="duplicateValues" dxfId="612" priority="747"/>
    <cfRule type="duplicateValues" dxfId="611" priority="748"/>
    <cfRule type="duplicateValues" dxfId="610" priority="749"/>
    <cfRule type="duplicateValues" dxfId="609" priority="750"/>
    <cfRule type="duplicateValues" dxfId="608" priority="751"/>
    <cfRule type="duplicateValues" dxfId="607" priority="752"/>
    <cfRule type="duplicateValues" dxfId="606" priority="753"/>
    <cfRule type="duplicateValues" dxfId="605" priority="754"/>
    <cfRule type="duplicateValues" dxfId="604" priority="755"/>
    <cfRule type="duplicateValues" dxfId="603" priority="756"/>
    <cfRule type="duplicateValues" dxfId="602" priority="757"/>
    <cfRule type="duplicateValues" dxfId="601" priority="758"/>
    <cfRule type="duplicateValues" dxfId="600" priority="759"/>
  </conditionalFormatting>
  <conditionalFormatting sqref="C503">
    <cfRule type="duplicateValues" dxfId="599" priority="729"/>
    <cfRule type="duplicateValues" dxfId="598" priority="730"/>
    <cfRule type="duplicateValues" dxfId="597" priority="731"/>
    <cfRule type="duplicateValues" dxfId="596" priority="732"/>
    <cfRule type="duplicateValues" dxfId="595" priority="733"/>
    <cfRule type="duplicateValues" dxfId="594" priority="734"/>
    <cfRule type="duplicateValues" dxfId="593" priority="735"/>
    <cfRule type="duplicateValues" dxfId="592" priority="736"/>
    <cfRule type="duplicateValues" dxfId="591" priority="737"/>
    <cfRule type="duplicateValues" dxfId="590" priority="738"/>
    <cfRule type="duplicateValues" dxfId="589" priority="739"/>
  </conditionalFormatting>
  <conditionalFormatting sqref="C504">
    <cfRule type="duplicateValues" dxfId="588" priority="775"/>
    <cfRule type="duplicateValues" dxfId="587" priority="776"/>
    <cfRule type="duplicateValues" dxfId="586" priority="777"/>
    <cfRule type="duplicateValues" dxfId="585" priority="778"/>
    <cfRule type="duplicateValues" dxfId="584" priority="779"/>
    <cfRule type="duplicateValues" dxfId="583" priority="780"/>
    <cfRule type="duplicateValues" dxfId="582" priority="781"/>
    <cfRule type="duplicateValues" dxfId="581" priority="782"/>
  </conditionalFormatting>
  <conditionalFormatting sqref="C508">
    <cfRule type="duplicateValues" dxfId="580" priority="633"/>
    <cfRule type="duplicateValues" dxfId="579" priority="634"/>
    <cfRule type="duplicateValues" dxfId="578" priority="635"/>
    <cfRule type="duplicateValues" dxfId="577" priority="636"/>
    <cfRule type="duplicateValues" dxfId="576" priority="637"/>
    <cfRule type="duplicateValues" dxfId="575" priority="638"/>
    <cfRule type="duplicateValues" dxfId="574" priority="639"/>
    <cfRule type="duplicateValues" dxfId="573" priority="640"/>
    <cfRule type="duplicateValues" dxfId="572" priority="641"/>
    <cfRule type="duplicateValues" dxfId="571" priority="642"/>
    <cfRule type="duplicateValues" dxfId="570" priority="643"/>
    <cfRule type="duplicateValues" dxfId="569" priority="644"/>
    <cfRule type="duplicateValues" dxfId="568" priority="645"/>
    <cfRule type="duplicateValues" dxfId="567" priority="646"/>
    <cfRule type="duplicateValues" dxfId="566" priority="647"/>
    <cfRule type="duplicateValues" dxfId="565" priority="648"/>
  </conditionalFormatting>
  <conditionalFormatting sqref="C509:C510">
    <cfRule type="duplicateValues" dxfId="564" priority="17791"/>
    <cfRule type="duplicateValues" dxfId="563" priority="17792"/>
    <cfRule type="duplicateValues" dxfId="562" priority="17793"/>
    <cfRule type="duplicateValues" dxfId="561" priority="17794"/>
    <cfRule type="duplicateValues" dxfId="560" priority="17795"/>
    <cfRule type="duplicateValues" dxfId="559" priority="17796"/>
    <cfRule type="duplicateValues" dxfId="558" priority="17797"/>
    <cfRule type="duplicateValues" dxfId="557" priority="17798"/>
    <cfRule type="duplicateValues" dxfId="556" priority="17799"/>
    <cfRule type="duplicateValues" dxfId="555" priority="17800"/>
    <cfRule type="duplicateValues" dxfId="554" priority="17801"/>
    <cfRule type="duplicateValues" dxfId="553" priority="17802"/>
    <cfRule type="duplicateValues" dxfId="552" priority="17803"/>
    <cfRule type="duplicateValues" dxfId="551" priority="17804"/>
    <cfRule type="duplicateValues" dxfId="550" priority="17805"/>
    <cfRule type="duplicateValues" dxfId="549" priority="17806"/>
  </conditionalFormatting>
  <conditionalFormatting sqref="C515">
    <cfRule type="duplicateValues" dxfId="548" priority="503"/>
    <cfRule type="duplicateValues" dxfId="547" priority="504"/>
    <cfRule type="duplicateValues" dxfId="546" priority="505"/>
    <cfRule type="duplicateValues" dxfId="545" priority="506"/>
    <cfRule type="duplicateValues" dxfId="544" priority="507"/>
    <cfRule type="duplicateValues" dxfId="543" priority="508"/>
    <cfRule type="duplicateValues" dxfId="542" priority="509"/>
    <cfRule type="duplicateValues" dxfId="541" priority="510"/>
    <cfRule type="duplicateValues" dxfId="540" priority="511"/>
    <cfRule type="duplicateValues" dxfId="539" priority="512"/>
    <cfRule type="duplicateValues" dxfId="538" priority="513"/>
  </conditionalFormatting>
  <conditionalFormatting sqref="C519">
    <cfRule type="duplicateValues" dxfId="537" priority="514"/>
    <cfRule type="duplicateValues" dxfId="536" priority="515"/>
    <cfRule type="duplicateValues" dxfId="535" priority="516"/>
    <cfRule type="duplicateValues" dxfId="534" priority="517"/>
    <cfRule type="duplicateValues" dxfId="533" priority="518"/>
    <cfRule type="duplicateValues" dxfId="532" priority="519"/>
    <cfRule type="duplicateValues" dxfId="531" priority="520"/>
    <cfRule type="duplicateValues" dxfId="530" priority="521"/>
    <cfRule type="duplicateValues" dxfId="529" priority="522"/>
  </conditionalFormatting>
  <conditionalFormatting sqref="C543">
    <cfRule type="duplicateValues" dxfId="528" priority="489"/>
    <cfRule type="duplicateValues" dxfId="527" priority="490"/>
    <cfRule type="duplicateValues" dxfId="526" priority="491"/>
    <cfRule type="duplicateValues" dxfId="525" priority="492"/>
    <cfRule type="duplicateValues" dxfId="524" priority="493"/>
    <cfRule type="duplicateValues" dxfId="523" priority="494"/>
    <cfRule type="duplicateValues" dxfId="522" priority="495"/>
    <cfRule type="duplicateValues" dxfId="521" priority="496"/>
    <cfRule type="duplicateValues" dxfId="520" priority="497"/>
    <cfRule type="duplicateValues" dxfId="519" priority="498"/>
    <cfRule type="duplicateValues" dxfId="518" priority="499"/>
    <cfRule type="duplicateValues" dxfId="517" priority="500"/>
    <cfRule type="duplicateValues" dxfId="516" priority="501"/>
    <cfRule type="duplicateValues" dxfId="515" priority="502"/>
  </conditionalFormatting>
  <conditionalFormatting sqref="C566">
    <cfRule type="duplicateValues" dxfId="514" priority="468"/>
    <cfRule type="duplicateValues" dxfId="513" priority="469"/>
    <cfRule type="duplicateValues" dxfId="512" priority="470"/>
    <cfRule type="duplicateValues" dxfId="511" priority="471"/>
    <cfRule type="duplicateValues" dxfId="510" priority="472"/>
    <cfRule type="duplicateValues" dxfId="509" priority="473"/>
    <cfRule type="duplicateValues" dxfId="508" priority="474"/>
    <cfRule type="duplicateValues" dxfId="507" priority="475"/>
    <cfRule type="duplicateValues" dxfId="506" priority="476"/>
    <cfRule type="duplicateValues" dxfId="505" priority="477"/>
    <cfRule type="duplicateValues" dxfId="504" priority="478"/>
    <cfRule type="duplicateValues" dxfId="503" priority="479"/>
  </conditionalFormatting>
  <conditionalFormatting sqref="C569">
    <cfRule type="duplicateValues" dxfId="502" priority="340"/>
    <cfRule type="duplicateValues" dxfId="501" priority="341"/>
    <cfRule type="duplicateValues" dxfId="500" priority="342"/>
    <cfRule type="duplicateValues" dxfId="499" priority="343"/>
    <cfRule type="duplicateValues" dxfId="498" priority="344"/>
    <cfRule type="duplicateValues" dxfId="497" priority="345"/>
    <cfRule type="duplicateValues" dxfId="496" priority="346"/>
    <cfRule type="duplicateValues" dxfId="495" priority="347"/>
    <cfRule type="duplicateValues" dxfId="494" priority="348"/>
  </conditionalFormatting>
  <conditionalFormatting sqref="C570">
    <cfRule type="duplicateValues" dxfId="493" priority="314"/>
    <cfRule type="duplicateValues" dxfId="492" priority="315"/>
    <cfRule type="duplicateValues" dxfId="491" priority="316"/>
    <cfRule type="duplicateValues" dxfId="490" priority="317"/>
    <cfRule type="duplicateValues" dxfId="489" priority="318"/>
    <cfRule type="duplicateValues" dxfId="488" priority="319"/>
    <cfRule type="duplicateValues" dxfId="487" priority="320"/>
    <cfRule type="duplicateValues" dxfId="486" priority="321"/>
    <cfRule type="duplicateValues" dxfId="485" priority="322"/>
    <cfRule type="duplicateValues" dxfId="484" priority="323"/>
    <cfRule type="duplicateValues" dxfId="483" priority="324"/>
    <cfRule type="duplicateValues" dxfId="482" priority="325"/>
    <cfRule type="duplicateValues" dxfId="481" priority="326"/>
    <cfRule type="duplicateValues" dxfId="480" priority="327"/>
    <cfRule type="duplicateValues" dxfId="479" priority="328"/>
    <cfRule type="duplicateValues" dxfId="478" priority="329"/>
    <cfRule type="duplicateValues" dxfId="477" priority="330"/>
  </conditionalFormatting>
  <conditionalFormatting sqref="C571">
    <cfRule type="duplicateValues" dxfId="476" priority="263"/>
    <cfRule type="duplicateValues" dxfId="475" priority="264"/>
    <cfRule type="duplicateValues" dxfId="474" priority="265"/>
    <cfRule type="duplicateValues" dxfId="473" priority="266"/>
    <cfRule type="duplicateValues" dxfId="472" priority="267"/>
    <cfRule type="duplicateValues" dxfId="471" priority="268"/>
    <cfRule type="duplicateValues" dxfId="470" priority="269"/>
    <cfRule type="duplicateValues" dxfId="469" priority="270"/>
    <cfRule type="duplicateValues" dxfId="468" priority="271"/>
    <cfRule type="duplicateValues" dxfId="467" priority="272"/>
    <cfRule type="duplicateValues" dxfId="466" priority="273"/>
    <cfRule type="duplicateValues" dxfId="465" priority="274"/>
    <cfRule type="duplicateValues" dxfId="464" priority="275"/>
    <cfRule type="duplicateValues" dxfId="463" priority="276"/>
    <cfRule type="duplicateValues" dxfId="462" priority="277"/>
    <cfRule type="duplicateValues" dxfId="461" priority="278"/>
    <cfRule type="duplicateValues" dxfId="460" priority="279"/>
  </conditionalFormatting>
  <conditionalFormatting sqref="C572">
    <cfRule type="duplicateValues" dxfId="459" priority="302"/>
    <cfRule type="duplicateValues" dxfId="458" priority="303"/>
    <cfRule type="duplicateValues" dxfId="457" priority="304"/>
    <cfRule type="duplicateValues" dxfId="456" priority="305"/>
    <cfRule type="duplicateValues" dxfId="455" priority="306"/>
    <cfRule type="duplicateValues" dxfId="454" priority="307"/>
    <cfRule type="duplicateValues" dxfId="453" priority="308"/>
    <cfRule type="duplicateValues" dxfId="452" priority="309"/>
    <cfRule type="duplicateValues" dxfId="451" priority="310"/>
    <cfRule type="duplicateValues" dxfId="450" priority="311"/>
    <cfRule type="duplicateValues" dxfId="449" priority="312"/>
    <cfRule type="duplicateValues" dxfId="448" priority="313"/>
  </conditionalFormatting>
  <conditionalFormatting sqref="C573">
    <cfRule type="duplicateValues" dxfId="447" priority="386"/>
    <cfRule type="duplicateValues" dxfId="446" priority="387"/>
    <cfRule type="duplicateValues" dxfId="445" priority="388"/>
    <cfRule type="duplicateValues" dxfId="444" priority="389"/>
    <cfRule type="duplicateValues" dxfId="443" priority="390"/>
    <cfRule type="duplicateValues" dxfId="442" priority="391"/>
    <cfRule type="duplicateValues" dxfId="441" priority="392"/>
    <cfRule type="duplicateValues" dxfId="440" priority="393"/>
  </conditionalFormatting>
  <conditionalFormatting sqref="C574">
    <cfRule type="duplicateValues" dxfId="439" priority="371"/>
    <cfRule type="duplicateValues" dxfId="438" priority="372"/>
    <cfRule type="duplicateValues" dxfId="437" priority="373"/>
    <cfRule type="duplicateValues" dxfId="436" priority="374"/>
    <cfRule type="duplicateValues" dxfId="435" priority="375"/>
    <cfRule type="duplicateValues" dxfId="434" priority="376"/>
    <cfRule type="duplicateValues" dxfId="433" priority="377"/>
    <cfRule type="duplicateValues" dxfId="432" priority="378"/>
    <cfRule type="duplicateValues" dxfId="431" priority="379"/>
    <cfRule type="duplicateValues" dxfId="430" priority="380"/>
    <cfRule type="duplicateValues" dxfId="429" priority="381"/>
    <cfRule type="duplicateValues" dxfId="428" priority="382"/>
    <cfRule type="duplicateValues" dxfId="427" priority="383"/>
    <cfRule type="duplicateValues" dxfId="426" priority="384"/>
  </conditionalFormatting>
  <conditionalFormatting sqref="C576">
    <cfRule type="duplicateValues" dxfId="425" priority="331"/>
    <cfRule type="duplicateValues" dxfId="424" priority="332"/>
    <cfRule type="duplicateValues" dxfId="423" priority="333"/>
    <cfRule type="duplicateValues" dxfId="422" priority="334"/>
    <cfRule type="duplicateValues" dxfId="421" priority="335"/>
    <cfRule type="duplicateValues" dxfId="420" priority="336"/>
    <cfRule type="duplicateValues" dxfId="419" priority="337"/>
    <cfRule type="duplicateValues" dxfId="418" priority="338"/>
    <cfRule type="duplicateValues" dxfId="417" priority="339"/>
  </conditionalFormatting>
  <conditionalFormatting sqref="C577">
    <cfRule type="duplicateValues" dxfId="416" priority="246"/>
    <cfRule type="duplicateValues" dxfId="415" priority="247"/>
    <cfRule type="duplicateValues" dxfId="414" priority="248"/>
    <cfRule type="duplicateValues" dxfId="413" priority="249"/>
    <cfRule type="duplicateValues" dxfId="412" priority="250"/>
    <cfRule type="duplicateValues" dxfId="411" priority="251"/>
    <cfRule type="duplicateValues" dxfId="410" priority="252"/>
    <cfRule type="duplicateValues" dxfId="409" priority="253"/>
    <cfRule type="duplicateValues" dxfId="408" priority="254"/>
    <cfRule type="duplicateValues" dxfId="407" priority="255"/>
    <cfRule type="duplicateValues" dxfId="406" priority="256"/>
    <cfRule type="duplicateValues" dxfId="405" priority="257"/>
    <cfRule type="duplicateValues" dxfId="404" priority="258"/>
    <cfRule type="duplicateValues" dxfId="403" priority="259"/>
    <cfRule type="duplicateValues" dxfId="402" priority="260"/>
    <cfRule type="duplicateValues" dxfId="401" priority="261"/>
    <cfRule type="duplicateValues" dxfId="400" priority="262"/>
  </conditionalFormatting>
  <conditionalFormatting sqref="C578">
    <cfRule type="duplicateValues" dxfId="399" priority="295"/>
    <cfRule type="duplicateValues" dxfId="398" priority="296"/>
    <cfRule type="duplicateValues" dxfId="397" priority="297"/>
    <cfRule type="duplicateValues" dxfId="396" priority="298"/>
    <cfRule type="duplicateValues" dxfId="395" priority="299"/>
    <cfRule type="duplicateValues" dxfId="394" priority="300"/>
    <cfRule type="duplicateValues" dxfId="393" priority="301"/>
  </conditionalFormatting>
  <conditionalFormatting sqref="C579">
    <cfRule type="duplicateValues" dxfId="392" priority="362"/>
    <cfRule type="duplicateValues" dxfId="391" priority="363"/>
    <cfRule type="duplicateValues" dxfId="390" priority="364"/>
    <cfRule type="duplicateValues" dxfId="389" priority="365"/>
    <cfRule type="duplicateValues" dxfId="388" priority="366"/>
    <cfRule type="duplicateValues" dxfId="387" priority="367"/>
    <cfRule type="duplicateValues" dxfId="386" priority="368"/>
    <cfRule type="duplicateValues" dxfId="385" priority="369"/>
    <cfRule type="duplicateValues" dxfId="384" priority="370"/>
  </conditionalFormatting>
  <conditionalFormatting sqref="C581">
    <cfRule type="duplicateValues" dxfId="383" priority="361"/>
  </conditionalFormatting>
  <conditionalFormatting sqref="C585">
    <cfRule type="duplicateValues" dxfId="382" priority="349"/>
    <cfRule type="duplicateValues" dxfId="381" priority="350"/>
    <cfRule type="duplicateValues" dxfId="380" priority="351"/>
    <cfRule type="duplicateValues" dxfId="379" priority="352"/>
    <cfRule type="duplicateValues" dxfId="378" priority="353"/>
    <cfRule type="duplicateValues" dxfId="377" priority="354"/>
    <cfRule type="duplicateValues" dxfId="376" priority="355"/>
    <cfRule type="duplicateValues" dxfId="375" priority="356"/>
    <cfRule type="duplicateValues" dxfId="374" priority="357"/>
    <cfRule type="duplicateValues" dxfId="373" priority="358"/>
    <cfRule type="duplicateValues" dxfId="372" priority="359"/>
    <cfRule type="duplicateValues" dxfId="371" priority="360"/>
  </conditionalFormatting>
  <conditionalFormatting sqref="C587">
    <cfRule type="duplicateValues" dxfId="370" priority="283"/>
    <cfRule type="duplicateValues" dxfId="369" priority="284"/>
    <cfRule type="duplicateValues" dxfId="368" priority="285"/>
    <cfRule type="duplicateValues" dxfId="367" priority="286"/>
    <cfRule type="duplicateValues" dxfId="366" priority="287"/>
    <cfRule type="duplicateValues" dxfId="365" priority="288"/>
    <cfRule type="duplicateValues" dxfId="364" priority="289"/>
    <cfRule type="duplicateValues" dxfId="363" priority="290"/>
    <cfRule type="duplicateValues" dxfId="362" priority="291"/>
    <cfRule type="duplicateValues" dxfId="361" priority="292"/>
    <cfRule type="duplicateValues" dxfId="360" priority="293"/>
    <cfRule type="duplicateValues" dxfId="359" priority="294"/>
  </conditionalFormatting>
  <conditionalFormatting sqref="C589">
    <cfRule type="duplicateValues" dxfId="358" priority="385"/>
  </conditionalFormatting>
  <conditionalFormatting sqref="C596">
    <cfRule type="duplicateValues" dxfId="357" priority="282"/>
  </conditionalFormatting>
  <conditionalFormatting sqref="C597">
    <cfRule type="duplicateValues" dxfId="356" priority="281"/>
  </conditionalFormatting>
  <conditionalFormatting sqref="C598">
    <cfRule type="duplicateValues" dxfId="355" priority="280"/>
  </conditionalFormatting>
  <conditionalFormatting sqref="C599:C603">
    <cfRule type="duplicateValues" dxfId="354" priority="245"/>
  </conditionalFormatting>
  <conditionalFormatting sqref="C604:C605">
    <cfRule type="duplicateValues" dxfId="353" priority="394"/>
  </conditionalFormatting>
  <conditionalFormatting sqref="C604:C606">
    <cfRule type="duplicateValues" dxfId="352" priority="244"/>
  </conditionalFormatting>
  <conditionalFormatting sqref="C606">
    <cfRule type="duplicateValues" dxfId="351" priority="241"/>
    <cfRule type="duplicateValues" dxfId="350" priority="242"/>
    <cfRule type="duplicateValues" dxfId="349" priority="243"/>
  </conditionalFormatting>
  <conditionalFormatting sqref="C609">
    <cfRule type="duplicateValues" dxfId="348" priority="236"/>
    <cfRule type="duplicateValues" dxfId="347" priority="237"/>
    <cfRule type="duplicateValues" dxfId="346" priority="238"/>
  </conditionalFormatting>
  <conditionalFormatting sqref="C610">
    <cfRule type="duplicateValues" dxfId="345" priority="223"/>
    <cfRule type="duplicateValues" dxfId="344" priority="224"/>
    <cfRule type="duplicateValues" dxfId="343" priority="225"/>
    <cfRule type="duplicateValues" dxfId="342" priority="226"/>
    <cfRule type="duplicateValues" dxfId="341" priority="227"/>
    <cfRule type="duplicateValues" dxfId="340" priority="228"/>
    <cfRule type="duplicateValues" dxfId="339" priority="229"/>
    <cfRule type="duplicateValues" dxfId="338" priority="230"/>
    <cfRule type="duplicateValues" dxfId="337" priority="231"/>
    <cfRule type="duplicateValues" dxfId="336" priority="232"/>
    <cfRule type="duplicateValues" dxfId="335" priority="233"/>
  </conditionalFormatting>
  <conditionalFormatting sqref="C610:C611">
    <cfRule type="duplicateValues" dxfId="334" priority="234"/>
    <cfRule type="duplicateValues" dxfId="333" priority="235"/>
  </conditionalFormatting>
  <conditionalFormatting sqref="C611">
    <cfRule type="duplicateValues" dxfId="332" priority="222"/>
  </conditionalFormatting>
  <conditionalFormatting sqref="C612">
    <cfRule type="duplicateValues" dxfId="331" priority="212"/>
    <cfRule type="duplicateValues" dxfId="330" priority="213"/>
    <cfRule type="duplicateValues" dxfId="329" priority="214"/>
    <cfRule type="duplicateValues" dxfId="328" priority="215"/>
  </conditionalFormatting>
  <conditionalFormatting sqref="C612:C614">
    <cfRule type="duplicateValues" dxfId="327" priority="221"/>
  </conditionalFormatting>
  <conditionalFormatting sqref="C613">
    <cfRule type="duplicateValues" dxfId="326" priority="216"/>
    <cfRule type="duplicateValues" dxfId="325" priority="217"/>
    <cfRule type="duplicateValues" dxfId="324" priority="218"/>
    <cfRule type="duplicateValues" dxfId="323" priority="219"/>
    <cfRule type="duplicateValues" dxfId="322" priority="220"/>
  </conditionalFormatting>
  <conditionalFormatting sqref="C614">
    <cfRule type="duplicateValues" dxfId="321" priority="203"/>
    <cfRule type="duplicateValues" dxfId="320" priority="204"/>
    <cfRule type="duplicateValues" dxfId="319" priority="205"/>
    <cfRule type="duplicateValues" dxfId="318" priority="206"/>
    <cfRule type="duplicateValues" dxfId="317" priority="207"/>
    <cfRule type="duplicateValues" dxfId="316" priority="208"/>
    <cfRule type="duplicateValues" dxfId="315" priority="209"/>
    <cfRule type="duplicateValues" dxfId="314" priority="210"/>
    <cfRule type="duplicateValues" dxfId="313" priority="211"/>
  </conditionalFormatting>
  <conditionalFormatting sqref="C615">
    <cfRule type="duplicateValues" dxfId="312" priority="196"/>
    <cfRule type="duplicateValues" dxfId="311" priority="197"/>
    <cfRule type="duplicateValues" dxfId="310" priority="198"/>
    <cfRule type="duplicateValues" dxfId="309" priority="199"/>
    <cfRule type="duplicateValues" dxfId="308" priority="200"/>
    <cfRule type="duplicateValues" dxfId="307" priority="201"/>
    <cfRule type="duplicateValues" dxfId="306" priority="202"/>
  </conditionalFormatting>
  <conditionalFormatting sqref="C616">
    <cfRule type="duplicateValues" dxfId="305" priority="188"/>
    <cfRule type="duplicateValues" dxfId="304" priority="189"/>
    <cfRule type="duplicateValues" dxfId="303" priority="190"/>
    <cfRule type="duplicateValues" dxfId="302" priority="191"/>
    <cfRule type="duplicateValues" dxfId="301" priority="192"/>
    <cfRule type="duplicateValues" dxfId="300" priority="193"/>
    <cfRule type="duplicateValues" dxfId="299" priority="194"/>
    <cfRule type="duplicateValues" dxfId="298" priority="195"/>
  </conditionalFormatting>
  <conditionalFormatting sqref="C617">
    <cfRule type="duplicateValues" dxfId="297" priority="179"/>
    <cfRule type="duplicateValues" dxfId="296" priority="180"/>
    <cfRule type="duplicateValues" dxfId="295" priority="181"/>
    <cfRule type="duplicateValues" dxfId="294" priority="182"/>
    <cfRule type="duplicateValues" dxfId="293" priority="183"/>
    <cfRule type="duplicateValues" dxfId="292" priority="184"/>
    <cfRule type="duplicateValues" dxfId="291" priority="185"/>
    <cfRule type="duplicateValues" dxfId="290" priority="186"/>
    <cfRule type="duplicateValues" dxfId="289" priority="187"/>
  </conditionalFormatting>
  <conditionalFormatting sqref="C618">
    <cfRule type="duplicateValues" dxfId="288" priority="174"/>
    <cfRule type="duplicateValues" dxfId="287" priority="175"/>
    <cfRule type="duplicateValues" dxfId="286" priority="176"/>
    <cfRule type="duplicateValues" dxfId="285" priority="177"/>
    <cfRule type="duplicateValues" dxfId="284" priority="178"/>
  </conditionalFormatting>
  <conditionalFormatting sqref="C639">
    <cfRule type="duplicateValues" dxfId="283" priority="132"/>
    <cfRule type="duplicateValues" dxfId="282" priority="133"/>
    <cfRule type="duplicateValues" dxfId="281" priority="134"/>
    <cfRule type="duplicateValues" dxfId="280" priority="135"/>
    <cfRule type="duplicateValues" dxfId="279" priority="136"/>
    <cfRule type="duplicateValues" dxfId="278" priority="137"/>
    <cfRule type="duplicateValues" dxfId="277" priority="138"/>
    <cfRule type="duplicateValues" dxfId="276" priority="139"/>
    <cfRule type="duplicateValues" dxfId="275" priority="140"/>
  </conditionalFormatting>
  <conditionalFormatting sqref="C640">
    <cfRule type="duplicateValues" dxfId="274" priority="96"/>
    <cfRule type="duplicateValues" dxfId="273" priority="97"/>
    <cfRule type="duplicateValues" dxfId="272" priority="98"/>
    <cfRule type="duplicateValues" dxfId="271" priority="99"/>
    <cfRule type="duplicateValues" dxfId="270" priority="100"/>
    <cfRule type="duplicateValues" dxfId="269" priority="101"/>
    <cfRule type="duplicateValues" dxfId="268" priority="102"/>
    <cfRule type="duplicateValues" dxfId="267" priority="103"/>
    <cfRule type="duplicateValues" dxfId="266" priority="104"/>
    <cfRule type="duplicateValues" dxfId="265" priority="105"/>
    <cfRule type="duplicateValues" dxfId="264" priority="106"/>
    <cfRule type="duplicateValues" dxfId="263" priority="107"/>
    <cfRule type="duplicateValues" dxfId="262" priority="108"/>
    <cfRule type="duplicateValues" dxfId="261" priority="109"/>
    <cfRule type="duplicateValues" dxfId="260" priority="110"/>
    <cfRule type="duplicateValues" dxfId="259" priority="111"/>
    <cfRule type="duplicateValues" dxfId="258" priority="112"/>
  </conditionalFormatting>
  <conditionalFormatting sqref="C641">
    <cfRule type="duplicateValues" dxfId="257" priority="113"/>
    <cfRule type="duplicateValues" dxfId="256" priority="114"/>
    <cfRule type="duplicateValues" dxfId="255" priority="115"/>
    <cfRule type="duplicateValues" dxfId="254" priority="116"/>
    <cfRule type="duplicateValues" dxfId="253" priority="117"/>
    <cfRule type="duplicateValues" dxfId="252" priority="118"/>
    <cfRule type="duplicateValues" dxfId="251" priority="119"/>
    <cfRule type="duplicateValues" dxfId="250" priority="120"/>
    <cfRule type="duplicateValues" dxfId="249" priority="121"/>
    <cfRule type="duplicateValues" dxfId="248" priority="122"/>
    <cfRule type="duplicateValues" dxfId="247" priority="123"/>
    <cfRule type="duplicateValues" dxfId="246" priority="124"/>
    <cfRule type="duplicateValues" dxfId="245" priority="125"/>
    <cfRule type="duplicateValues" dxfId="244" priority="126"/>
    <cfRule type="duplicateValues" dxfId="243" priority="127"/>
    <cfRule type="duplicateValues" dxfId="242" priority="128"/>
    <cfRule type="duplicateValues" dxfId="241" priority="129"/>
    <cfRule type="duplicateValues" dxfId="240" priority="130"/>
  </conditionalFormatting>
  <conditionalFormatting sqref="C642">
    <cfRule type="duplicateValues" dxfId="239" priority="164"/>
    <cfRule type="duplicateValues" dxfId="238" priority="165"/>
    <cfRule type="duplicateValues" dxfId="237" priority="166"/>
    <cfRule type="duplicateValues" dxfId="236" priority="167"/>
    <cfRule type="duplicateValues" dxfId="235" priority="168"/>
    <cfRule type="duplicateValues" dxfId="234" priority="169"/>
    <cfRule type="duplicateValues" dxfId="233" priority="170"/>
    <cfRule type="duplicateValues" dxfId="232" priority="171"/>
    <cfRule type="duplicateValues" dxfId="231" priority="172"/>
    <cfRule type="duplicateValues" dxfId="230" priority="173"/>
  </conditionalFormatting>
  <conditionalFormatting sqref="C643">
    <cfRule type="duplicateValues" dxfId="229" priority="149"/>
    <cfRule type="duplicateValues" dxfId="228" priority="150"/>
    <cfRule type="duplicateValues" dxfId="227" priority="151"/>
    <cfRule type="duplicateValues" dxfId="226" priority="152"/>
    <cfRule type="duplicateValues" dxfId="225" priority="153"/>
    <cfRule type="duplicateValues" dxfId="224" priority="154"/>
    <cfRule type="duplicateValues" dxfId="223" priority="155"/>
    <cfRule type="duplicateValues" dxfId="222" priority="156"/>
    <cfRule type="duplicateValues" dxfId="221" priority="157"/>
    <cfRule type="duplicateValues" dxfId="220" priority="158"/>
    <cfRule type="duplicateValues" dxfId="219" priority="159"/>
    <cfRule type="duplicateValues" dxfId="218" priority="160"/>
    <cfRule type="duplicateValues" dxfId="217" priority="161"/>
  </conditionalFormatting>
  <conditionalFormatting sqref="C644">
    <cfRule type="duplicateValues" dxfId="216" priority="131"/>
  </conditionalFormatting>
  <conditionalFormatting sqref="C645">
    <cfRule type="duplicateValues" dxfId="215" priority="143"/>
    <cfRule type="duplicateValues" dxfId="214" priority="144"/>
    <cfRule type="duplicateValues" dxfId="213" priority="145"/>
    <cfRule type="duplicateValues" dxfId="212" priority="146"/>
    <cfRule type="duplicateValues" dxfId="211" priority="147"/>
    <cfRule type="duplicateValues" dxfId="210" priority="148"/>
  </conditionalFormatting>
  <conditionalFormatting sqref="C646">
    <cfRule type="duplicateValues" dxfId="209" priority="141"/>
    <cfRule type="duplicateValues" dxfId="208" priority="142"/>
  </conditionalFormatting>
  <conditionalFormatting sqref="C673:C1048576 C1:C7 C9:C110">
    <cfRule type="duplicateValues" dxfId="207" priority="6531"/>
  </conditionalFormatting>
  <conditionalFormatting sqref="C673:C1048576 C1:C7 C9:C120">
    <cfRule type="duplicateValues" dxfId="206" priority="6269"/>
  </conditionalFormatting>
  <conditionalFormatting sqref="C673:C1048576 C1:C7 C9:C128 C130:C151">
    <cfRule type="duplicateValues" dxfId="205" priority="5320"/>
  </conditionalFormatting>
  <conditionalFormatting sqref="C673:C1048576 C1:C7 C9:C128 C130:C152">
    <cfRule type="duplicateValues" dxfId="204" priority="5291"/>
  </conditionalFormatting>
  <conditionalFormatting sqref="C673:C1048576 C1:C7 C9:C128 C130:C155 C157:C161">
    <cfRule type="duplicateValues" dxfId="203" priority="5212"/>
  </conditionalFormatting>
  <conditionalFormatting sqref="C673:C1048576 C1:C7 C9:C128 C130:C155 C269:C355 C157:C261 C263:C267">
    <cfRule type="duplicateValues" dxfId="202" priority="2248"/>
  </conditionalFormatting>
  <conditionalFormatting sqref="C673:C1048576 C2:C7 C9:C110">
    <cfRule type="duplicateValues" dxfId="201" priority="7172"/>
  </conditionalFormatting>
  <conditionalFormatting sqref="G396">
    <cfRule type="duplicateValues" dxfId="200" priority="1704"/>
  </conditionalFormatting>
  <conditionalFormatting sqref="G421">
    <cfRule type="duplicateValues" dxfId="199" priority="1407"/>
  </conditionalFormatting>
  <conditionalFormatting sqref="G523">
    <cfRule type="duplicateValues" dxfId="198" priority="523"/>
  </conditionalFormatting>
  <conditionalFormatting sqref="G642">
    <cfRule type="duplicateValues" dxfId="197" priority="163"/>
  </conditionalFormatting>
  <conditionalFormatting sqref="C647:C656">
    <cfRule type="duplicateValues" dxfId="196" priority="19145"/>
  </conditionalFormatting>
  <conditionalFormatting sqref="C569:C618">
    <cfRule type="duplicateValues" dxfId="195" priority="19146"/>
  </conditionalFormatting>
  <conditionalFormatting sqref="C604:C609">
    <cfRule type="duplicateValues" dxfId="194" priority="19148"/>
  </conditionalFormatting>
  <conditionalFormatting sqref="C604:C614">
    <cfRule type="duplicateValues" dxfId="193" priority="19150"/>
  </conditionalFormatting>
  <conditionalFormatting sqref="C604:C618">
    <cfRule type="duplicateValues" dxfId="192" priority="19152"/>
  </conditionalFormatting>
  <conditionalFormatting sqref="C607:C609">
    <cfRule type="duplicateValues" dxfId="191" priority="19154"/>
    <cfRule type="duplicateValues" dxfId="190" priority="19155"/>
  </conditionalFormatting>
  <conditionalFormatting sqref="C127:C128 C122:C125 C130:C142">
    <cfRule type="duplicateValues" dxfId="189" priority="19156"/>
  </conditionalFormatting>
  <conditionalFormatting sqref="C131:C142 C127:C128 C122:C125">
    <cfRule type="duplicateValues" dxfId="188" priority="19160"/>
  </conditionalFormatting>
  <conditionalFormatting sqref="C92:C109">
    <cfRule type="duplicateValues" dxfId="187" priority="19161"/>
  </conditionalFormatting>
  <conditionalFormatting sqref="C97:C109">
    <cfRule type="duplicateValues" dxfId="186" priority="19163"/>
    <cfRule type="duplicateValues" dxfId="185" priority="19164"/>
  </conditionalFormatting>
  <conditionalFormatting sqref="C98:C109">
    <cfRule type="duplicateValues" dxfId="184" priority="19167"/>
    <cfRule type="duplicateValues" dxfId="183" priority="19168"/>
    <cfRule type="duplicateValues" dxfId="182" priority="19169"/>
    <cfRule type="duplicateValues" dxfId="181" priority="19170"/>
    <cfRule type="duplicateValues" dxfId="180" priority="19171"/>
    <cfRule type="duplicateValues" dxfId="179" priority="19172"/>
    <cfRule type="duplicateValues" dxfId="178" priority="19173"/>
  </conditionalFormatting>
  <conditionalFormatting sqref="C14:C59">
    <cfRule type="duplicateValues" dxfId="177" priority="19174"/>
  </conditionalFormatting>
  <conditionalFormatting sqref="C21:C53">
    <cfRule type="duplicateValues" dxfId="176" priority="19176"/>
  </conditionalFormatting>
  <conditionalFormatting sqref="C657">
    <cfRule type="duplicateValues" dxfId="175" priority="1"/>
    <cfRule type="duplicateValues" dxfId="174" priority="2"/>
    <cfRule type="duplicateValues" dxfId="173" priority="3"/>
    <cfRule type="duplicateValues" dxfId="172" priority="4"/>
    <cfRule type="duplicateValues" dxfId="171" priority="5"/>
    <cfRule type="duplicateValues" dxfId="170" priority="6"/>
    <cfRule type="duplicateValues" dxfId="169" priority="7"/>
    <cfRule type="duplicateValues" dxfId="168" priority="8"/>
    <cfRule type="duplicateValues" dxfId="167" priority="9"/>
  </conditionalFormatting>
  <conditionalFormatting sqref="C658">
    <cfRule type="duplicateValues" dxfId="166" priority="10"/>
    <cfRule type="duplicateValues" dxfId="165" priority="11"/>
    <cfRule type="duplicateValues" dxfId="164" priority="12"/>
    <cfRule type="duplicateValues" dxfId="163" priority="13"/>
    <cfRule type="duplicateValues" dxfId="162" priority="14"/>
    <cfRule type="duplicateValues" dxfId="161" priority="15"/>
    <cfRule type="duplicateValues" dxfId="160" priority="16"/>
    <cfRule type="duplicateValues" dxfId="159" priority="17"/>
    <cfRule type="duplicateValues" dxfId="158" priority="18"/>
    <cfRule type="duplicateValues" dxfId="157" priority="19"/>
    <cfRule type="duplicateValues" dxfId="156" priority="20"/>
    <cfRule type="duplicateValues" dxfId="155" priority="21"/>
  </conditionalFormatting>
  <conditionalFormatting sqref="C659">
    <cfRule type="duplicateValues" dxfId="154" priority="33"/>
    <cfRule type="duplicateValues" dxfId="153" priority="34"/>
    <cfRule type="duplicateValues" dxfId="152" priority="35"/>
    <cfRule type="duplicateValues" dxfId="151" priority="36"/>
    <cfRule type="duplicateValues" dxfId="150" priority="37"/>
    <cfRule type="duplicateValues" dxfId="149" priority="38"/>
    <cfRule type="duplicateValues" dxfId="148" priority="39"/>
  </conditionalFormatting>
  <conditionalFormatting sqref="C659:C661">
    <cfRule type="duplicateValues" dxfId="147" priority="22"/>
  </conditionalFormatting>
  <conditionalFormatting sqref="C660">
    <cfRule type="duplicateValues" dxfId="146" priority="40"/>
    <cfRule type="duplicateValues" dxfId="145" priority="41"/>
    <cfRule type="duplicateValues" dxfId="144" priority="42"/>
    <cfRule type="duplicateValues" dxfId="143" priority="43"/>
    <cfRule type="duplicateValues" dxfId="142" priority="44"/>
    <cfRule type="duplicateValues" dxfId="141" priority="45"/>
    <cfRule type="duplicateValues" dxfId="140" priority="46"/>
    <cfRule type="duplicateValues" dxfId="139" priority="47"/>
    <cfRule type="duplicateValues" dxfId="138" priority="48"/>
    <cfRule type="duplicateValues" dxfId="137" priority="49"/>
    <cfRule type="duplicateValues" dxfId="136" priority="50"/>
    <cfRule type="duplicateValues" dxfId="135" priority="51"/>
    <cfRule type="duplicateValues" dxfId="134" priority="52"/>
  </conditionalFormatting>
  <conditionalFormatting sqref="C661">
    <cfRule type="duplicateValues" dxfId="133" priority="23"/>
    <cfRule type="duplicateValues" dxfId="132" priority="24"/>
    <cfRule type="duplicateValues" dxfId="131" priority="25"/>
    <cfRule type="duplicateValues" dxfId="130" priority="26"/>
    <cfRule type="duplicateValues" dxfId="129" priority="27"/>
    <cfRule type="duplicateValues" dxfId="128" priority="28"/>
    <cfRule type="duplicateValues" dxfId="127" priority="29"/>
    <cfRule type="duplicateValues" dxfId="126" priority="30"/>
    <cfRule type="duplicateValues" dxfId="125" priority="31"/>
    <cfRule type="duplicateValues" dxfId="124" priority="32"/>
  </conditionalFormatting>
  <conditionalFormatting sqref="C663">
    <cfRule type="duplicateValues" dxfId="123" priority="54"/>
    <cfRule type="duplicateValues" dxfId="122" priority="55"/>
    <cfRule type="duplicateValues" dxfId="121" priority="56"/>
    <cfRule type="duplicateValues" dxfId="120" priority="57"/>
    <cfRule type="duplicateValues" dxfId="119" priority="58"/>
    <cfRule type="duplicateValues" dxfId="118" priority="59"/>
  </conditionalFormatting>
  <conditionalFormatting sqref="C664">
    <cfRule type="duplicateValues" dxfId="117" priority="85"/>
  </conditionalFormatting>
  <conditionalFormatting sqref="C665">
    <cfRule type="duplicateValues" dxfId="116" priority="68"/>
    <cfRule type="duplicateValues" dxfId="115" priority="69"/>
    <cfRule type="duplicateValues" dxfId="114" priority="70"/>
    <cfRule type="duplicateValues" dxfId="113" priority="71"/>
    <cfRule type="duplicateValues" dxfId="112" priority="72"/>
    <cfRule type="duplicateValues" dxfId="111" priority="73"/>
    <cfRule type="duplicateValues" dxfId="110" priority="74"/>
    <cfRule type="duplicateValues" dxfId="109" priority="75"/>
    <cfRule type="duplicateValues" dxfId="108" priority="76"/>
    <cfRule type="duplicateValues" dxfId="107" priority="77"/>
    <cfRule type="duplicateValues" dxfId="106" priority="78"/>
    <cfRule type="duplicateValues" dxfId="105" priority="79"/>
    <cfRule type="duplicateValues" dxfId="104" priority="80"/>
    <cfRule type="duplicateValues" dxfId="103" priority="81"/>
    <cfRule type="duplicateValues" dxfId="102" priority="82"/>
    <cfRule type="duplicateValues" dxfId="101" priority="83"/>
    <cfRule type="duplicateValues" dxfId="100" priority="84"/>
  </conditionalFormatting>
  <conditionalFormatting sqref="C666:C672">
    <cfRule type="duplicateValues" dxfId="99" priority="60"/>
    <cfRule type="duplicateValues" dxfId="98" priority="61"/>
    <cfRule type="duplicateValues" dxfId="97" priority="62"/>
    <cfRule type="duplicateValues" dxfId="96" priority="63"/>
    <cfRule type="duplicateValues" dxfId="95" priority="64"/>
    <cfRule type="duplicateValues" dxfId="94" priority="65"/>
    <cfRule type="duplicateValues" dxfId="93" priority="66"/>
    <cfRule type="duplicateValues" dxfId="92" priority="67"/>
  </conditionalFormatting>
  <conditionalFormatting sqref="C667:C672">
    <cfRule type="duplicateValues" dxfId="91" priority="53"/>
  </conditionalFormatting>
  <hyperlinks>
    <hyperlink ref="Z4:Z5" r:id="rId1" display="rosa.martinez@migracioncolombia.gov.co" xr:uid="{E5B12AAC-286C-417B-B81E-226A6399BE77}"/>
    <hyperlink ref="Z18" r:id="rId2" xr:uid="{226DC77E-56BE-4F51-A4B7-F788048E27A9}"/>
    <hyperlink ref="Z284" r:id="rId3" display="johana.oviedo@migracioncolombia.gov.co" xr:uid="{E641478E-230A-43E1-849F-ACA8E55903E8}"/>
    <hyperlink ref="Z266" r:id="rId4" display="johana.oviedo@migracioncolombia.gov.co" xr:uid="{176DC76D-73B9-4E2A-B4C4-058CF78CC796}"/>
    <hyperlink ref="Z88" r:id="rId5" xr:uid="{91CDF09C-546F-40DB-979A-C4AB0D559753}"/>
    <hyperlink ref="Z22:Z23" r:id="rId6" display="rosa.martinez@migracioncolombia.gov.co" xr:uid="{5B0A7012-793C-4F65-94E4-6ED5C58370EC}"/>
    <hyperlink ref="Z232" r:id="rId7" xr:uid="{2EB482A0-5BCA-47F6-A32C-7EE6824AE2A6}"/>
    <hyperlink ref="Z233" r:id="rId8" xr:uid="{BD360342-70D0-47E5-A8F9-206147F773B3}"/>
    <hyperlink ref="Z83" r:id="rId9" xr:uid="{527E4A00-8698-4543-97B6-0423B06BE3A8}"/>
    <hyperlink ref="Z260" r:id="rId10" xr:uid="{131DA940-898A-46FE-9653-CB380EC5C58F}"/>
    <hyperlink ref="Z264" r:id="rId11" xr:uid="{C2DC6C65-F83E-42A9-885B-385640542042}"/>
    <hyperlink ref="Z268" r:id="rId12" xr:uid="{5F6B6872-3AA4-4682-8BB6-B1985006F730}"/>
    <hyperlink ref="Z270" r:id="rId13" xr:uid="{77B10126-D05C-4BAE-800A-75AC3BBE934D}"/>
    <hyperlink ref="Z272" r:id="rId14" xr:uid="{DE8A71DA-C0A6-4C69-90AC-525B2F6FA5CB}"/>
    <hyperlink ref="Z274" r:id="rId15" xr:uid="{6B342CDE-B161-4281-BB5E-3B066C3347F9}"/>
    <hyperlink ref="Z276" r:id="rId16" xr:uid="{50CADF2F-47FE-4C38-8581-BA2D3ADD5B6D}"/>
    <hyperlink ref="Z278" r:id="rId17" xr:uid="{F779D566-9928-4CD8-B4CA-57241785A6FB}"/>
    <hyperlink ref="Z282" r:id="rId18" xr:uid="{C930C7E3-03B5-459F-AC3F-93A42A666B7D}"/>
    <hyperlink ref="Z290" r:id="rId19" xr:uid="{5AF5E5F1-BB1F-4D92-B18E-EB632A744809}"/>
    <hyperlink ref="Z286" r:id="rId20" display="johana.oviedo@migracioncolombia.gov.co" xr:uid="{B353F26F-8299-4916-BD6D-F153A0417A2A}"/>
    <hyperlink ref="Z288" r:id="rId21" display="johana.oviedo@migracioncolombia.gov.co" xr:uid="{36B7289B-24E7-4B00-AD34-46B58E3AB408}"/>
    <hyperlink ref="Z60" r:id="rId22" display="rosa.martinez@migracioncolombia.gov.co" xr:uid="{36BAA0DF-9946-442C-ABB4-D637A9E49677}"/>
    <hyperlink ref="Z84" r:id="rId23" xr:uid="{32AC966A-490E-4884-861D-9B02141CAF5D}"/>
    <hyperlink ref="Z81" r:id="rId24" display="carlos.useche@migracioncolombia.gov.co" xr:uid="{2DB5AAFA-BC94-4A79-824A-55DA52DC59D1}"/>
    <hyperlink ref="Z185" r:id="rId25" xr:uid="{3ECDE299-5D3F-4511-A3E1-1AF78792DE17}"/>
    <hyperlink ref="Z175" r:id="rId26" display="susan.perez@migracioncolombia.gov.co" xr:uid="{7A089E78-DF45-4566-BB4D-3E684BFA0A94}"/>
    <hyperlink ref="Z181" r:id="rId27" xr:uid="{A85E22CC-B458-4B61-BC99-758498FF4593}"/>
    <hyperlink ref="Z194" r:id="rId28" xr:uid="{B58205B4-A532-43FF-B41C-E75E9017718B}"/>
    <hyperlink ref="Z207" r:id="rId29" xr:uid="{86A48A6A-3AF2-480D-8320-1650AD10C7FC}"/>
    <hyperlink ref="Z82" r:id="rId30" xr:uid="{85F3D388-296E-4791-ADD5-670008BECCDF}"/>
    <hyperlink ref="Z353" r:id="rId31" xr:uid="{D9C0AFD2-8B45-4082-9CD8-DEE717D05D62}"/>
    <hyperlink ref="Z402" r:id="rId32" xr:uid="{3748340B-16D8-4C4F-AE1D-E9366C3C787E}"/>
    <hyperlink ref="Z403" r:id="rId33" xr:uid="{21DC482E-252F-447F-B66F-DF5D1638BA89}"/>
    <hyperlink ref="Z410" r:id="rId34" xr:uid="{5C836F70-7DF8-48DA-87C2-5E3B8022B17F}"/>
    <hyperlink ref="Z411" r:id="rId35" xr:uid="{421D634A-35C0-4704-A932-354F11B9E5F1}"/>
    <hyperlink ref="Z412" r:id="rId36" xr:uid="{A3641BFB-BAAC-481F-AD7D-7F8016209D55}"/>
    <hyperlink ref="Z413" r:id="rId37" xr:uid="{B083B9CB-5ED2-461B-8D88-BA00A798DDF5}"/>
    <hyperlink ref="Z414" r:id="rId38" xr:uid="{915032E8-13F6-45E6-99E2-D336E5FF901A}"/>
    <hyperlink ref="Z415" r:id="rId39" xr:uid="{B907349B-5039-42AC-B105-A7D74D34D0E9}"/>
    <hyperlink ref="Z416" r:id="rId40" xr:uid="{15847F93-940A-4C5B-ACAC-8DBAC62852D8}"/>
    <hyperlink ref="Z204" r:id="rId41" xr:uid="{3557FDA2-5168-40F8-B1B1-FE03AFD1733B}"/>
    <hyperlink ref="Z433" r:id="rId42" xr:uid="{AA581EA2-48A6-49D0-86DA-65A719A11B73}"/>
    <hyperlink ref="Z229" r:id="rId43" xr:uid="{EEF212B1-88BC-43E3-99C6-A89F81277D01}"/>
    <hyperlink ref="Z244" r:id="rId44" xr:uid="{EA64999B-84DE-4396-92E4-F5B9D9F91ED5}"/>
    <hyperlink ref="Z227" r:id="rId45" xr:uid="{9AB1DC86-7CD1-4455-8883-7C2F258D49B9}"/>
    <hyperlink ref="Z280" r:id="rId46" display="johana.oviedo@migracioncolombia.gov.co" xr:uid="{847BACDE-516E-4D08-B976-2AB57C90F3BD}"/>
    <hyperlink ref="Z305" r:id="rId47" xr:uid="{5CCF4E26-3D5E-4024-A4A7-85D706C70628}"/>
    <hyperlink ref="Z427" r:id="rId48" xr:uid="{73885340-F16E-484F-8EFF-45688DC7557D}"/>
    <hyperlink ref="Z295" r:id="rId49" display="felipe.castillo@migracioncolombia.gov.co " xr:uid="{15E8FFE4-BB9C-46E0-AADC-DBAC54E82643}"/>
    <hyperlink ref="Z430" r:id="rId50" xr:uid="{A3568B90-B546-48EF-A0FD-194692A36C24}"/>
    <hyperlink ref="Z2" r:id="rId51" xr:uid="{9ABB01D9-D435-4AE0-A51D-E53A866DC79C}"/>
    <hyperlink ref="Z4" r:id="rId52" xr:uid="{8721BA29-1383-4D75-9DD1-05ED15AEE97B}"/>
    <hyperlink ref="Z7" r:id="rId53" xr:uid="{FB4EC79C-AD08-4B23-82E1-F6E1A705F9C6}"/>
    <hyperlink ref="Z6" r:id="rId54" xr:uid="{D5A34777-194E-4AFF-909A-1C63AECF14F8}"/>
    <hyperlink ref="Z12" r:id="rId55" xr:uid="{5327E275-A476-4A32-9DE0-2D3A3E90063E}"/>
    <hyperlink ref="Z11" r:id="rId56" xr:uid="{8FDAEB72-BF95-436C-8913-2AB0E7FD8D77}"/>
    <hyperlink ref="Z14" r:id="rId57" xr:uid="{9B53AF10-2156-4237-A159-B1371BAA1DCF}"/>
    <hyperlink ref="Z15" r:id="rId58" xr:uid="{C893D5AE-9BA0-4277-8668-79F9B1C5CBF2}"/>
    <hyperlink ref="Z17" r:id="rId59" xr:uid="{6715B6D5-ED44-43E3-A509-260A121F6C7F}"/>
    <hyperlink ref="Z20" r:id="rId60" display="rosa.martinez@migracioncolombia.gov.co" xr:uid="{5B322311-E6D1-4A24-963A-A3A10484EE14}"/>
    <hyperlink ref="Z19" r:id="rId61" xr:uid="{521DEC79-DD9C-4CDC-A022-CBDBBC0EBFFE}"/>
    <hyperlink ref="Z34" r:id="rId62" xr:uid="{F5E0DC41-369E-4D85-B954-0205F9B5E80B}"/>
    <hyperlink ref="Z35" r:id="rId63" xr:uid="{326799ED-CD87-43FD-8A65-9B3930D0D15F}"/>
    <hyperlink ref="Z36" r:id="rId64" xr:uid="{3508E5CE-C89D-4817-BCC3-E5F4F3034C2C}"/>
    <hyperlink ref="Z37" r:id="rId65" xr:uid="{610CBE34-EACB-4555-BC38-3131558216F7}"/>
    <hyperlink ref="Z42" r:id="rId66" xr:uid="{36DCD489-EFA2-4096-A589-42039E493211}"/>
    <hyperlink ref="Z43" r:id="rId67" xr:uid="{C750E71F-F79B-449C-B5B2-9F112250CD6B}"/>
    <hyperlink ref="Z44" r:id="rId68" xr:uid="{7C49071B-89E3-4888-8F14-2A2CFAB48B24}"/>
    <hyperlink ref="Z32" r:id="rId69" xr:uid="{146AD0D9-5CAD-452A-939B-9AE58921E6C6}"/>
    <hyperlink ref="Z29" r:id="rId70" display="gilmer.amezquita@migracioncolombia.gov.co" xr:uid="{68F9311A-542A-42CA-AC56-079EC7CB3782}"/>
    <hyperlink ref="Z30" r:id="rId71" display="gilmer.amezquita@migracioncolombia.gov.co" xr:uid="{86496403-D857-4DF3-A46D-2F80F4E92C48}"/>
    <hyperlink ref="Z31" r:id="rId72" display="gilmer.amezquita@migracioncolombia.gov.co" xr:uid="{5165B3CD-D8AA-492F-BE21-7240223969FD}"/>
    <hyperlink ref="Z33" r:id="rId73" display="gilmer.amezquita@migracioncolombia.gov.co" xr:uid="{1BF5A3A9-360B-4F8E-92BA-85E054A58B4C}"/>
    <hyperlink ref="Z38" r:id="rId74" display="gilmer.amezquita@migracioncolombia.gov.co" xr:uid="{55C73704-23D0-4FC8-AC57-2833D286934E}"/>
    <hyperlink ref="Z39" r:id="rId75" display="gilmer.amezquita@migracioncolombia.gov.co" xr:uid="{C0BF5C7E-8CC2-4514-975C-13F5EC9DE532}"/>
    <hyperlink ref="Z40" r:id="rId76" display="gilmer.amezquita@migracioncolombia.gov.co" xr:uid="{03D63CC4-498C-4DF1-A53C-05C2A493FFD1}"/>
    <hyperlink ref="Z45" r:id="rId77" xr:uid="{7C681F1C-18A1-410F-BBD0-0811E8986198}"/>
    <hyperlink ref="Z46" r:id="rId78" xr:uid="{3B572F04-3807-45B5-8C3A-C3DD6BEE2AF1}"/>
    <hyperlink ref="Z47" r:id="rId79" xr:uid="{A52CE79C-6338-4BC2-9D27-A644981A3690}"/>
    <hyperlink ref="Z28" r:id="rId80" xr:uid="{8C37B486-4824-43A1-A562-FDDAB4A6F244}"/>
    <hyperlink ref="Z51" r:id="rId81" xr:uid="{C303A0E9-DDFA-4F7B-BD6A-3A750F092CE6}"/>
    <hyperlink ref="Z52" r:id="rId82" xr:uid="{C4EB693E-BD47-4CE9-A87F-794E978B2027}"/>
    <hyperlink ref="Z53" r:id="rId83" xr:uid="{ED5CA007-B423-490E-8AB1-8B8262A02719}"/>
    <hyperlink ref="Z50" r:id="rId84" display="gilmer.amezquita@migracioncolombia.gov.co" xr:uid="{552909FF-B6D9-4AFB-A38D-ECAA062C53BA}"/>
    <hyperlink ref="Z55" r:id="rId85" display="gilmer.amezquita@migracioncolombia.gov.co" xr:uid="{327A660F-E24C-4183-8DF0-350139B6C866}"/>
    <hyperlink ref="Z49" r:id="rId86" xr:uid="{9487961D-D8D6-463B-B113-F709B4EEA94B}"/>
    <hyperlink ref="Z56" r:id="rId87" xr:uid="{36730F49-79AF-4E2A-A505-A2E5FCBB1084}"/>
    <hyperlink ref="Z57" r:id="rId88" xr:uid="{4C40E924-B3A2-45A9-B4C5-EF6E632FAAAA}"/>
    <hyperlink ref="Z54" r:id="rId89" xr:uid="{F3B7359F-940C-4070-90A7-7C73DC6AA086}"/>
    <hyperlink ref="Z62" r:id="rId90" xr:uid="{8DD0193B-B69A-4825-B894-4C30A64EB842}"/>
    <hyperlink ref="Z65" r:id="rId91" xr:uid="{AABE6003-9AB5-41D7-B082-3145A684484B}"/>
    <hyperlink ref="Z72" r:id="rId92" xr:uid="{FB294B66-D681-435D-B3A5-F9AD0C07EFA9}"/>
    <hyperlink ref="Z75" r:id="rId93" xr:uid="{33F3BE7E-5673-4512-829C-6115F3EBB000}"/>
    <hyperlink ref="Z74" r:id="rId94" display="gilmer.amezquita@migracioncolombia.gov.co" xr:uid="{3A347567-F86F-4CEF-92DA-BBDF6A009A2A}"/>
    <hyperlink ref="Z71" r:id="rId95" xr:uid="{58F6068A-8088-47D6-B7A3-F989C8645A54}"/>
    <hyperlink ref="Z70" r:id="rId96" xr:uid="{1C2865A0-DDA5-4C86-98FC-020CEAABED7B}"/>
    <hyperlink ref="Z73" r:id="rId97" xr:uid="{31AB1C22-2685-4467-A71F-1FCDA097E33C}"/>
    <hyperlink ref="Z68" r:id="rId98" xr:uid="{7846E5C5-52D9-4D34-80AD-0691372C9685}"/>
    <hyperlink ref="Z69" r:id="rId99" xr:uid="{5F9B68B8-6671-4E7D-A12F-BB78B1A2D28E}"/>
    <hyperlink ref="Z101" r:id="rId100" xr:uid="{F54F8BD1-E7FE-4FE5-A97B-3F05D851C608}"/>
    <hyperlink ref="Z108" r:id="rId101" xr:uid="{F57A48EF-D4D0-4152-B50E-B4922EBD3EE5}"/>
    <hyperlink ref="Z107" r:id="rId102" xr:uid="{FF667354-78C1-4E93-8336-0E1899D716EF}"/>
    <hyperlink ref="Z116" r:id="rId103" xr:uid="{0DEBC188-06A8-49C3-A6DA-76752DB7F93E}"/>
    <hyperlink ref="Z118" r:id="rId104" xr:uid="{0EEB6A80-CCF6-4F3B-A5C7-60B5F9824829}"/>
    <hyperlink ref="Z114" r:id="rId105" display="johana.oviedo@migracioncolombia.gov.co" xr:uid="{DA41D756-D07D-4B8E-93CB-17C5EB1D9796}"/>
    <hyperlink ref="Z113" r:id="rId106" display="felipe.castillo@migracioncolombia.gov.co" xr:uid="{035F89F7-92D8-4EF8-BBBB-8B71B050002A}"/>
    <hyperlink ref="Z112" r:id="rId107" xr:uid="{F601E61B-8B7F-42B5-9F97-49417515E165}"/>
    <hyperlink ref="Z117" r:id="rId108" xr:uid="{D8A0F776-77E5-41E3-9F95-9E0FE49B9F34}"/>
    <hyperlink ref="Z115" r:id="rId109" display="felipe.castillo@migracioncolombia.gov.co" xr:uid="{6DBA310A-45E3-4463-A4A1-37703A8DB7AA}"/>
    <hyperlink ref="Z120" r:id="rId110" xr:uid="{09DCC718-F87D-4DFA-94B5-47F313ECA66A}"/>
    <hyperlink ref="Z126" r:id="rId111" xr:uid="{F65DACA0-612F-4BBF-B784-6E886EBC4B7C}"/>
    <hyperlink ref="Z128" r:id="rId112" xr:uid="{95ADBDB0-3C33-45EE-A2D2-0F1F2EFB5643}"/>
    <hyperlink ref="Z125" r:id="rId113" xr:uid="{80462A8A-8E02-4F34-AEF3-3E495C963B04}"/>
    <hyperlink ref="Z123" r:id="rId114" xr:uid="{FA6892A2-B516-4DEC-B845-89DA9D5B54F8}"/>
    <hyperlink ref="Z127" r:id="rId115" xr:uid="{ADF0589E-92F6-44D6-BADB-18D6D2A3BCD3}"/>
    <hyperlink ref="Z130" r:id="rId116" xr:uid="{0972C779-932D-4E02-A141-BF9B5ACC8C0D}"/>
    <hyperlink ref="Z141" r:id="rId117" xr:uid="{FF083CBB-18BB-46EB-893A-F741B1B62340}"/>
    <hyperlink ref="Z144" r:id="rId118" display="rosa.martinez@migracioncolombia.gov.co" xr:uid="{A2BCED69-74FB-4DE7-8A78-C0C3919216CF}"/>
    <hyperlink ref="Z152" r:id="rId119" display="maria.aguirre@migracioncolombia.gov.co" xr:uid="{12C8EACD-B8A2-4944-895A-15AB54B20E9E}"/>
    <hyperlink ref="Z165" r:id="rId120" display="susan.perez@migracioncolombia.gov.co" xr:uid="{1E0BFCF2-2C1B-4A21-A4F6-76BFF8623D48}"/>
    <hyperlink ref="Z167" r:id="rId121" xr:uid="{B83BF065-85B6-4D00-9685-88884D217E90}"/>
    <hyperlink ref="Z166" r:id="rId122" xr:uid="{CE228D06-EC9F-4E9D-A36A-1E52F96A02FE}"/>
    <hyperlink ref="Z212" r:id="rId123" display="rosa.martinez@migracioncolombia.gov.co" xr:uid="{E42DD15A-4EFF-4390-BC6E-C69E8A2C82CB}"/>
    <hyperlink ref="Z169" r:id="rId124" display="nestor.medina@migracioncolombia.gov.co" xr:uid="{3A11FB6C-EDD1-4EDC-BD9C-EBFBB9C4EE9E}"/>
    <hyperlink ref="Z171" r:id="rId125" xr:uid="{C928810D-6438-4F33-9AA4-E47999BE639D}"/>
    <hyperlink ref="Z196" r:id="rId126" xr:uid="{CBF09E01-C9A8-4452-8D94-7F4D11B0A46B}"/>
    <hyperlink ref="Z201" r:id="rId127" xr:uid="{48827D1D-494A-446A-AB65-F49A6DB78A53}"/>
    <hyperlink ref="Z202" r:id="rId128" xr:uid="{F3B9812C-E79E-4C60-A49A-D577E39B7471}"/>
    <hyperlink ref="Z203" r:id="rId129" xr:uid="{4AF89D2B-39FF-40BD-A17A-8F5F1AAC516D}"/>
    <hyperlink ref="Z206" r:id="rId130" xr:uid="{159F98B3-10EC-42B5-AC4D-CAF3B92C8F58}"/>
    <hyperlink ref="Z205" r:id="rId131" xr:uid="{0C8C73CF-6C1D-4B79-8BDC-6382847E258F}"/>
    <hyperlink ref="Z208" r:id="rId132" xr:uid="{AED38B80-CE88-4720-A11D-9C829A9FBA9E}"/>
    <hyperlink ref="Z209" r:id="rId133" xr:uid="{5DAAE468-50C4-4D2D-B222-A703DEC48388}"/>
    <hyperlink ref="Z210" r:id="rId134" xr:uid="{33E6E5A3-3EF8-4BD7-9DB0-5C697164B53C}"/>
    <hyperlink ref="Z216" r:id="rId135" xr:uid="{1D916377-5432-452C-B219-8682548FF86A}"/>
    <hyperlink ref="Z219" r:id="rId136" xr:uid="{45B98854-6572-4FBB-B5CB-BC666AC475DD}"/>
    <hyperlink ref="Z240" r:id="rId137" display="johana.oviedo@migracioncolombia.gov.co" xr:uid="{24B6F4C3-7DE1-4C03-99FD-3961BDDBF38F}"/>
    <hyperlink ref="Z259" r:id="rId138" xr:uid="{85729343-BD92-4240-B166-02AB394FC330}"/>
    <hyperlink ref="Z258" r:id="rId139" xr:uid="{E7CBBDB9-6064-4ED5-A266-17F9C003B51F}"/>
    <hyperlink ref="Z256" r:id="rId140" display="shirley.prieto@migracioncolombia.gov.co" xr:uid="{E0A1A913-24E7-4519-AB1C-A3E93CD75898}"/>
    <hyperlink ref="Z257" r:id="rId141" xr:uid="{DE3F7B8B-57E6-4AA2-9504-7D292D8284AE}"/>
    <hyperlink ref="Z302" r:id="rId142" xr:uid="{DEC2B190-3D6A-4A42-A2D7-4D87B7A4E777}"/>
    <hyperlink ref="Z308" r:id="rId143" xr:uid="{A7B78A92-08E5-4775-B642-0F2506D094A4}"/>
    <hyperlink ref="Z315" r:id="rId144" display="rosa.martinez@migracioncolombia.gov.co" xr:uid="{3CAF5BCF-984D-4B1D-8993-1D3ABD158F8A}"/>
    <hyperlink ref="Z323" r:id="rId145" xr:uid="{294F8AAD-47CE-4EE7-AFA0-CE2D5791641C}"/>
    <hyperlink ref="Z326" r:id="rId146" xr:uid="{A36F61C3-99A7-4616-A3BC-D5D73F16D9E4}"/>
    <hyperlink ref="Z331" r:id="rId147" xr:uid="{9CF15125-6B1C-44F7-BF51-22829B98F80F}"/>
    <hyperlink ref="Z346" r:id="rId148" xr:uid="{DD4AAD1E-04BB-470A-A95A-AA9A8CB12638}"/>
    <hyperlink ref="Z347" r:id="rId149" xr:uid="{AF81B847-0548-4D33-905D-5B6188A0B5F3}"/>
    <hyperlink ref="Z348" r:id="rId150" xr:uid="{37941F91-DE5D-47B0-AAD0-FFFA8F4276ED}"/>
    <hyperlink ref="Z349" r:id="rId151" xr:uid="{85B499E8-4249-4B13-B097-9391D240B1BB}"/>
    <hyperlink ref="Z350" r:id="rId152" xr:uid="{5921C27E-D721-439B-BFDD-C3E1DD3D79D5}"/>
    <hyperlink ref="Z351" r:id="rId153" xr:uid="{05C64461-BA22-457E-A682-A5B8CD4046D8}"/>
    <hyperlink ref="Z352" r:id="rId154" xr:uid="{6C8C8379-E608-47D4-9815-88A5D7D17E1C}"/>
    <hyperlink ref="Z334" r:id="rId155" xr:uid="{8586BFE0-471F-4D14-814A-D3F760C94D73}"/>
    <hyperlink ref="Z335" r:id="rId156" xr:uid="{3D7780C3-6E57-4399-A9B5-31F9A6E0147C}"/>
    <hyperlink ref="Z336" r:id="rId157" xr:uid="{2C564F11-BD0A-4261-B279-CC55A701CB5F}"/>
    <hyperlink ref="Z337" r:id="rId158" xr:uid="{D9BF0CB5-B765-4896-AC2B-4C47FD33C478}"/>
    <hyperlink ref="Z338" r:id="rId159" xr:uid="{5E00BE11-5FC6-4B8D-8C9C-95F371F73752}"/>
    <hyperlink ref="Z339" r:id="rId160" xr:uid="{BF9E76D2-3C96-45FC-99CF-8B6C9CD4023B}"/>
    <hyperlink ref="Z340" r:id="rId161" xr:uid="{6FF7EE58-A165-4B75-97AB-BBA20BB2EE24}"/>
    <hyperlink ref="Z341" r:id="rId162" xr:uid="{22E409E6-810E-4396-B358-E7D645917086}"/>
    <hyperlink ref="Z342" r:id="rId163" xr:uid="{CE46CAE5-0332-4E4B-AC32-F824AC40CBED}"/>
    <hyperlink ref="Z343" r:id="rId164" xr:uid="{31EE6D92-90AF-4177-B432-453DFC065884}"/>
    <hyperlink ref="Z344" r:id="rId165" xr:uid="{03838564-F5FC-481D-8E86-32B1E4960C37}"/>
    <hyperlink ref="Z345" r:id="rId166" xr:uid="{0CB9D543-FEFA-4E65-939B-59C1AEFB0322}"/>
    <hyperlink ref="Z354" r:id="rId167" xr:uid="{C1A163BA-7FCD-4EF9-AC2E-26DA64DC9AB7}"/>
    <hyperlink ref="Z355" r:id="rId168" xr:uid="{7A436B31-E435-4228-90D1-0149551457A6}"/>
    <hyperlink ref="Z356" r:id="rId169" xr:uid="{37E20425-FB75-4323-B2C3-28396347DA3B}"/>
    <hyperlink ref="Z357" r:id="rId170" xr:uid="{180ED314-91AC-4DC8-9F40-A29FCE28501E}"/>
    <hyperlink ref="Z358" r:id="rId171" xr:uid="{441CE8A6-2741-4201-B4B0-9C41F8E70333}"/>
    <hyperlink ref="Z359" r:id="rId172" xr:uid="{6F2D1DA5-0E0D-43B8-9CB9-6E0600A77118}"/>
    <hyperlink ref="Z360" r:id="rId173" xr:uid="{345BDCBC-4347-4C7F-AF3D-B1123DD1B4FA}"/>
    <hyperlink ref="Z361" r:id="rId174" xr:uid="{E70B24EA-4052-49FF-8653-85043D85D18C}"/>
    <hyperlink ref="Z362" r:id="rId175" xr:uid="{13F0416D-6ACE-4E15-A107-54493BC6FAFA}"/>
    <hyperlink ref="Z363" r:id="rId176" xr:uid="{D65F3065-DE37-4AE7-95D1-7398D2965238}"/>
    <hyperlink ref="Z364" r:id="rId177" xr:uid="{2128C679-C8EB-4C94-A61C-F8F2D7AE31F5}"/>
    <hyperlink ref="Z366" r:id="rId178" xr:uid="{9C0AB942-AF46-45FC-BB3C-280C52205398}"/>
    <hyperlink ref="Z367" r:id="rId179" xr:uid="{DCE8ED9E-98EE-44EF-B436-2FF3F804D90E}"/>
    <hyperlink ref="Z368" r:id="rId180" xr:uid="{F518F41D-F1CB-4A58-96C1-EDFE9BAFC5C8}"/>
    <hyperlink ref="Z369" r:id="rId181" xr:uid="{D4D29653-C855-477F-AE6F-6A0D12D3F274}"/>
    <hyperlink ref="Z370" r:id="rId182" xr:uid="{0839B438-9100-40CD-95E9-DAA9ED53D47F}"/>
    <hyperlink ref="Z371" r:id="rId183" xr:uid="{81B513DB-1FBF-406E-986C-399B1D823C28}"/>
    <hyperlink ref="Z372" r:id="rId184" xr:uid="{7B20823E-4FA8-4D48-8B00-7F5671E8F75D}"/>
    <hyperlink ref="Z373" r:id="rId185" xr:uid="{AFE7DDCB-FF9C-40AA-8C1E-1D0044D7EED6}"/>
    <hyperlink ref="Z374" r:id="rId186" xr:uid="{471A1E36-3ECD-430D-91C3-8FBE6B38D8E5}"/>
    <hyperlink ref="Z375" r:id="rId187" xr:uid="{BD784C82-D1A1-4BB1-9DFA-AC3BE967987F}"/>
    <hyperlink ref="Z376" r:id="rId188" xr:uid="{A0DB4C15-F3FB-4582-8AD9-0FF234E3F22B}"/>
    <hyperlink ref="Z377" r:id="rId189" xr:uid="{1397A782-C15C-4A70-BE26-364B34714189}"/>
    <hyperlink ref="Z378" r:id="rId190" xr:uid="{76E0D151-C152-4236-AD95-F10812FE50E9}"/>
    <hyperlink ref="Z379" r:id="rId191" xr:uid="{8F01DC54-83AB-4438-9904-F123E1180129}"/>
    <hyperlink ref="Z380" r:id="rId192" xr:uid="{1CDD0D18-1ACA-43A4-8781-C0609639A415}"/>
    <hyperlink ref="Z381" r:id="rId193" xr:uid="{F15EBED5-A624-4377-9CE4-FC94C5A43198}"/>
    <hyperlink ref="Z382" r:id="rId194" xr:uid="{D589852E-8552-4C9B-AD04-DF311437A1C1}"/>
    <hyperlink ref="Z383" r:id="rId195" xr:uid="{9BEFB63C-FBA1-498F-99DF-D573705C4B22}"/>
    <hyperlink ref="Z384" r:id="rId196" xr:uid="{A7471B71-6ADB-416D-A0E4-CA1FBB4F5AA2}"/>
    <hyperlink ref="Z385" r:id="rId197" xr:uid="{DA321D89-9A49-439C-A42A-76116146A51B}"/>
    <hyperlink ref="Z386" r:id="rId198" xr:uid="{6D891E6B-877C-4374-9F5B-3CB79343362B}"/>
    <hyperlink ref="Z387" r:id="rId199" xr:uid="{C7E5E444-A2BB-413D-AA58-B01D6A8EE8AC}"/>
    <hyperlink ref="Z388" r:id="rId200" xr:uid="{2AD5325F-0907-4CBF-B36E-37EBCF1E7B5B}"/>
    <hyperlink ref="Z389" r:id="rId201" xr:uid="{2B51CA92-E4F4-4CAE-B7EA-C227FE0FAB65}"/>
    <hyperlink ref="Z390" r:id="rId202" xr:uid="{F5036466-A1C5-43C1-8BFF-E82D91F20922}"/>
    <hyperlink ref="Z391" r:id="rId203" xr:uid="{EC616C5B-B212-4D39-A979-8C88A2667B6B}"/>
    <hyperlink ref="Z392" r:id="rId204" xr:uid="{F2E41338-8241-431C-A06F-3FE55BE7F104}"/>
    <hyperlink ref="Z393" r:id="rId205" xr:uid="{0FE77B12-93A5-4507-8604-3782457FA691}"/>
    <hyperlink ref="Z394" r:id="rId206" xr:uid="{04EC58A3-72A4-48B3-916A-BB257324B86B}"/>
    <hyperlink ref="Z395" r:id="rId207" xr:uid="{95EB74FD-78D6-4C48-9BC7-06C17418AE89}"/>
    <hyperlink ref="Z396" r:id="rId208" xr:uid="{BE732F29-3F9A-4D58-8A12-126F43637E25}"/>
    <hyperlink ref="Z397" r:id="rId209" xr:uid="{FC0C0255-F675-4BFD-B2A9-E082CD2F7FE5}"/>
    <hyperlink ref="Z398" r:id="rId210" xr:uid="{864BF285-322E-4265-9263-7489756555C5}"/>
    <hyperlink ref="Z399" r:id="rId211" xr:uid="{F6285293-78BD-42B5-A07B-2D0769546C86}"/>
    <hyperlink ref="Z400" r:id="rId212" xr:uid="{39BA263C-EFB2-4D36-B5F7-5C51A5DDA14C}"/>
    <hyperlink ref="Z401" r:id="rId213" xr:uid="{DCB90AF9-BF7E-44CD-8FB3-54EAD1FD3229}"/>
    <hyperlink ref="Z404" r:id="rId214" xr:uid="{30B4319F-1C44-4B67-A9AD-56D2B8D5BDE1}"/>
    <hyperlink ref="Z405" r:id="rId215" xr:uid="{82625A6C-1726-4962-BF5F-600C5E408172}"/>
    <hyperlink ref="Z406" r:id="rId216" xr:uid="{259F8292-57FB-4805-891F-092B31321A27}"/>
    <hyperlink ref="Z408" r:id="rId217" xr:uid="{DE7BC5A2-965D-4AB7-A6A9-3D464C86ADDE}"/>
    <hyperlink ref="Z409" r:id="rId218" xr:uid="{77C6C7BD-E683-4817-A043-B0580AABD92C}"/>
    <hyperlink ref="Z417" r:id="rId219" xr:uid="{314F4748-C5AB-48C5-9A3B-8FB0CAEC52DE}"/>
    <hyperlink ref="Z419" r:id="rId220" xr:uid="{2C22D1CC-B182-4A2C-B2FB-77C2E86C836E}"/>
    <hyperlink ref="Z422" r:id="rId221" xr:uid="{C54B724E-3C21-453D-90D5-F676CBE753AD}"/>
    <hyperlink ref="Z423" r:id="rId222" xr:uid="{A707F193-E904-40F5-A327-04347491CFE5}"/>
    <hyperlink ref="Z424" r:id="rId223" xr:uid="{2151965F-85D3-4964-8E07-160FE30FEEDC}"/>
    <hyperlink ref="Z87" r:id="rId224" xr:uid="{849CDC89-479C-4B1E-8D15-E0EEF0F19F28}"/>
    <hyperlink ref="Z106" r:id="rId225" xr:uid="{CA6B681B-1DFC-4796-8054-B4A22E7AD419}"/>
    <hyperlink ref="Z86" r:id="rId226" display="diego.lopez@migracioncolombia.gov.co" xr:uid="{72943D88-3FD6-4C71-96C5-070674FD7011}"/>
    <hyperlink ref="Z428" r:id="rId227" xr:uid="{56EDF41E-93F1-49C2-8D66-68C4D92BC7FB}"/>
    <hyperlink ref="Z109" r:id="rId228" xr:uid="{D89DB422-5F08-4E83-BC01-5E7FEDA69A5D}"/>
    <hyperlink ref="Z41" r:id="rId229" display="gilmer.amezquita@migracioncolombia.gov.co" xr:uid="{458B0DC9-EF10-44C1-BB4C-2DF76CAD79EB}"/>
    <hyperlink ref="Z226" r:id="rId230" display="rosa.martinez@migracioncolombia.gov.co" xr:uid="{9BA5C16D-9976-48D2-AE83-09B1D00834E8}"/>
    <hyperlink ref="Z425" r:id="rId231" xr:uid="{9C05DC9B-3186-48F2-9AE8-FDF92A5A3195}"/>
    <hyperlink ref="Z48" r:id="rId232" xr:uid="{8FDC9C91-228A-45AE-AD25-5D4D457AAC95}"/>
    <hyperlink ref="Z60" r:id="rId233" xr:uid="{6AE8E647-5DE4-49A1-B1FE-83BB5FA0ED81}"/>
    <hyperlink ref="Z64" r:id="rId234" xr:uid="{37996EBE-56B1-4D92-BDA8-A764B7B6854B}"/>
    <hyperlink ref="Z90" r:id="rId235" xr:uid="{C8D77792-5AC0-43FC-B7D6-ED5428E4F63E}"/>
    <hyperlink ref="Z437" r:id="rId236" xr:uid="{70C62E9F-ADF0-4B73-B22F-1A824D20CEEA}"/>
    <hyperlink ref="Z189" r:id="rId237" xr:uid="{2A05F9D1-ED0E-44E7-B8E4-14FFB24F439C}"/>
    <hyperlink ref="Z3" r:id="rId238" xr:uid="{C3122981-089F-4CBA-A91C-7743B19CE47A}"/>
    <hyperlink ref="Z5" r:id="rId239" xr:uid="{7A174D5E-518C-4C07-9A61-72F2A66C9053}"/>
    <hyperlink ref="Z9" r:id="rId240" xr:uid="{7984A5C7-46C1-474B-BCBB-936444106650}"/>
    <hyperlink ref="Z211" r:id="rId241" xr:uid="{D53AEF7F-C5DB-4B31-8CFC-73D3AB116A8C}"/>
    <hyperlink ref="Z212" r:id="rId242" xr:uid="{877FA173-3BD8-4072-A407-97899B1B80FA}"/>
    <hyperlink ref="Z262" r:id="rId243" display="johana.oviedo@migracioncolombia.gov.co" xr:uid="{E8257CAF-49E1-4E35-B074-93D1F01525DD}"/>
    <hyperlink ref="Z263" r:id="rId244" display="susan.perez@migracioncolombia.gov.co" xr:uid="{1B7E98E5-3816-43AE-835F-3CD4BACD6825}"/>
    <hyperlink ref="Z242" r:id="rId245" xr:uid="{7B421B42-CFC6-40A7-9268-9979E0F335B0}"/>
    <hyperlink ref="Z329" r:id="rId246" display="rosa.martinez@migracioncolombia.gov.co" xr:uid="{36A2288F-935D-4BAE-B17F-E443D9B6200C}"/>
    <hyperlink ref="Z436" r:id="rId247" xr:uid="{645E096D-4F1A-4802-90DA-A6C0E0DE930A}"/>
    <hyperlink ref="Z58" r:id="rId248" xr:uid="{DC568B26-4431-4644-B15A-0A685C60E6C1}"/>
    <hyperlink ref="Z59" r:id="rId249" xr:uid="{07E63CFC-E965-40AD-B21E-8F4A820B1859}"/>
    <hyperlink ref="Z61" r:id="rId250" xr:uid="{FCEC70E4-6375-4835-8483-282C9C3FFB64}"/>
    <hyperlink ref="Z66" r:id="rId251" xr:uid="{C0DEABC1-B8BE-498B-B706-3124FE39A754}"/>
    <hyperlink ref="Z80" r:id="rId252" xr:uid="{FE64D75D-0F80-48AA-A640-FCEC2116963A}"/>
    <hyperlink ref="Z85" r:id="rId253" xr:uid="{D37B5079-6C16-46F9-AC2A-D9601B8BF6ED}"/>
    <hyperlink ref="Z155" r:id="rId254" display="rosa.martinez@migracioncolombia.gov.co" xr:uid="{912E29E1-A4F8-4CC7-8184-29F6C8A56D3F}"/>
    <hyperlink ref="Z23" r:id="rId255" xr:uid="{FA2EAE6F-24D3-4A40-94B8-9845C5E546F1}"/>
    <hyperlink ref="Z431" r:id="rId256" xr:uid="{E876F7F5-B269-4D16-8862-2935D9095C49}"/>
    <hyperlink ref="Z176" r:id="rId257" xr:uid="{8DC6212D-6696-40C1-BC6D-33F96D3624EF}"/>
    <hyperlink ref="Z13" r:id="rId258" xr:uid="{DD6F3403-F4CA-4B98-A258-B24AE182BC8D}"/>
    <hyperlink ref="Z303" r:id="rId259" xr:uid="{D8BD7BD1-DC61-4D9B-96C7-27ADFA71CF69}"/>
    <hyperlink ref="Z132" r:id="rId260" xr:uid="{1235FEA7-26E9-45F4-B2DE-162FF7F4BF7B}"/>
    <hyperlink ref="Z231" r:id="rId261" xr:uid="{FA5F5E5A-C29D-4338-965D-1C684F53A602}"/>
    <hyperlink ref="Z234" r:id="rId262" xr:uid="{6A646968-E61C-4B9C-9BD8-9A89DCD35CCB}"/>
    <hyperlink ref="Z238" r:id="rId263" xr:uid="{6FABF469-01EF-44F0-BD66-366A5ED23E82}"/>
    <hyperlink ref="Z294" r:id="rId264" xr:uid="{CB426E77-44D0-4659-9096-E225DEE8610E}"/>
    <hyperlink ref="Z215" r:id="rId265" xr:uid="{101C82BF-7E9E-4BF9-A157-5CCFBBAC7CE6}"/>
    <hyperlink ref="Z217" r:id="rId266" xr:uid="{140F7976-093B-432B-AE63-FD492F506B8A}"/>
    <hyperlink ref="Z239" r:id="rId267" display="rosa.martinez@migracioncolombia.gov.co" xr:uid="{A43F9571-60F7-47C1-8360-8150BE108998}"/>
    <hyperlink ref="Z237" r:id="rId268" display="rosa.martinez@migracioncolombia.gov.co" xr:uid="{0B5EE46F-EA54-4FB9-A978-8F30A0DC2B90}"/>
    <hyperlink ref="Z218" r:id="rId269" xr:uid="{4976C239-1AD7-4DA4-9D19-3D95823F317A}"/>
    <hyperlink ref="Z225" r:id="rId270" xr:uid="{939AFE60-06B3-41EE-B11C-5E329633935F}"/>
    <hyperlink ref="Z301" r:id="rId271" xr:uid="{2F35DAD2-4244-4FBA-B406-05C489467042}"/>
    <hyperlink ref="Z79" r:id="rId272" display="maria.chaverra@migracioncolombia.gov.co" xr:uid="{0197B07D-B261-4469-9927-605A37D5B28C}"/>
    <hyperlink ref="Z187" r:id="rId273" xr:uid="{B17EE42C-44BB-46E9-BD6B-B95587C101DE}"/>
    <hyperlink ref="Z188" r:id="rId274" xr:uid="{8E21E208-C0A5-4A37-B306-7E2104F1C861}"/>
    <hyperlink ref="Z220" r:id="rId275" xr:uid="{E189D69C-8BC3-4AE9-ADD7-008B369057BF}"/>
    <hyperlink ref="Z221" r:id="rId276" xr:uid="{0790B50A-084E-4A40-9ADD-D0F99CE3A8D1}"/>
    <hyperlink ref="Z224" r:id="rId277" xr:uid="{E176DB60-0850-413B-A168-78F3D813328F}"/>
    <hyperlink ref="Z222" r:id="rId278" xr:uid="{8E89382D-2A17-46D3-BB27-D203D57034E5}"/>
    <hyperlink ref="Z296" r:id="rId279" xr:uid="{8BDAAE2C-3A02-4543-AD3C-1A33F16ACD62}"/>
    <hyperlink ref="Z452" r:id="rId280" xr:uid="{16980312-DC60-4480-8BB7-FBBCE5BA0C90}"/>
    <hyperlink ref="Z459" r:id="rId281" xr:uid="{956A5F88-39B8-419E-853F-DAAA7E3C3E64}"/>
    <hyperlink ref="Z455" r:id="rId282" xr:uid="{D577B71A-0454-4F9D-8A5E-196478F2E194}"/>
    <hyperlink ref="Z460" r:id="rId283" xr:uid="{52B015AA-88F3-4762-A1FE-3F4777ADA4D3}"/>
    <hyperlink ref="Z462" r:id="rId284" xr:uid="{3F7CFAAB-62EF-4E4A-AD5D-9F98A0D6DFBF}"/>
    <hyperlink ref="Z454" r:id="rId285" xr:uid="{8BFC854F-2E91-4715-BE46-83D4A92EFB69}"/>
    <hyperlink ref="Z304" r:id="rId286" xr:uid="{F50E7E37-C1EF-491C-953F-2DF165821807}"/>
    <hyperlink ref="Z467" r:id="rId287" xr:uid="{5E1093B7-1870-4A78-9977-1724EC124E32}"/>
    <hyperlink ref="Z292" r:id="rId288" display="johana.oviedo@migracioncolombia.gov.co" xr:uid="{F8A4C492-5394-43C4-88ED-324FCE24A791}"/>
    <hyperlink ref="Z469" r:id="rId289" xr:uid="{83062E64-3170-49D8-B0DC-38AE7D0F897B}"/>
    <hyperlink ref="Z470" r:id="rId290" xr:uid="{0B024BAA-BF46-461E-8499-D9CA39F400AF}"/>
    <hyperlink ref="Z471" r:id="rId291" xr:uid="{BDE06E91-C69D-4646-8EA2-A916BAB7DC43}"/>
    <hyperlink ref="Z472" r:id="rId292" xr:uid="{22483F87-2F2A-40C9-8A85-6F4DF2AF220A}"/>
    <hyperlink ref="Z473" r:id="rId293" xr:uid="{33636A88-7AB1-4771-A2AF-E8653234B014}"/>
    <hyperlink ref="Z67" r:id="rId294" xr:uid="{0F535924-4D5D-4050-9B9D-CE3F29E17041}"/>
    <hyperlink ref="Z77" r:id="rId295" xr:uid="{C5A1E281-9A9D-4980-AD44-75C4C0796349}"/>
    <hyperlink ref="Z474" r:id="rId296" xr:uid="{5DC80664-75BE-4F5F-86B8-F9437CC6D2F2}"/>
    <hyperlink ref="Z475" r:id="rId297" xr:uid="{A7CB9F4F-BFA1-4669-8425-494BADF2AEE0}"/>
    <hyperlink ref="Z476" r:id="rId298" xr:uid="{8799E59E-0F0C-4809-8828-4C09C1DCF564}"/>
    <hyperlink ref="Z477" r:id="rId299" xr:uid="{23492EC6-2107-4696-8041-26056DAC6BA1}"/>
    <hyperlink ref="Z478" r:id="rId300" xr:uid="{9B48B034-2347-4E53-AE15-427CACB72F80}"/>
    <hyperlink ref="Z479" r:id="rId301" xr:uid="{D3DC7C54-FEA8-4950-9A95-9EF881C5189D}"/>
    <hyperlink ref="Z480" r:id="rId302" xr:uid="{18526533-A408-4913-8CC4-A4498272EA47}"/>
    <hyperlink ref="Z481" r:id="rId303" xr:uid="{F5AFD7CD-A47A-4730-98C1-798163C9CB55}"/>
    <hyperlink ref="Z482" r:id="rId304" xr:uid="{375A6930-BAB5-48C1-B7ED-09C60AD5C3A1}"/>
    <hyperlink ref="Z483" r:id="rId305" xr:uid="{4F3D4F0C-0BDD-4F04-813B-BC7FB3EC1B14}"/>
    <hyperlink ref="Z484" r:id="rId306" xr:uid="{13027CE7-D748-4F39-82BF-6D44440188D2}"/>
    <hyperlink ref="Z485" r:id="rId307" xr:uid="{ABD97F78-C36E-4054-BE07-6D0AC379EE6D}"/>
    <hyperlink ref="Z486" r:id="rId308" xr:uid="{E284B531-C66D-4658-87AC-D2C83CB17F49}"/>
    <hyperlink ref="Z487" r:id="rId309" xr:uid="{C575AE15-8707-41E1-834A-E1D4313B2B95}"/>
    <hyperlink ref="Z488" r:id="rId310" xr:uid="{94724AD9-06C5-4636-BCDC-DC1C12FC885A}"/>
    <hyperlink ref="Z489" r:id="rId311" xr:uid="{7B607DDF-E17D-4024-B690-6DB4F46A8670}"/>
    <hyperlink ref="Z490" r:id="rId312" xr:uid="{EA8922B4-53BB-4761-9F62-1668FD646F71}"/>
    <hyperlink ref="Z491" r:id="rId313" xr:uid="{5848FF45-7862-41E8-95D8-D53B48FBFE95}"/>
    <hyperlink ref="Z492" r:id="rId314" xr:uid="{C62851E9-82EA-43CB-99A7-AA5F8568DF9D}"/>
    <hyperlink ref="Z493" r:id="rId315" xr:uid="{F5F8BA36-21D6-4623-85BA-F88D63BA55BF}"/>
    <hyperlink ref="Z494" r:id="rId316" xr:uid="{CF011D7F-565F-4349-BD86-1AC25F02BC3F}"/>
    <hyperlink ref="Z495" r:id="rId317" xr:uid="{33D59A93-DFDC-48AE-AA0D-CEBC2EE014B7}"/>
    <hyperlink ref="Z496" r:id="rId318" xr:uid="{8A3A5150-F83A-40AA-9A51-091E157D1839}"/>
    <hyperlink ref="Z497" r:id="rId319" xr:uid="{4368A3F0-07BA-406B-B5B8-21CBF3759B79}"/>
    <hyperlink ref="Z498" r:id="rId320" xr:uid="{9E4077CA-17D9-4438-8E9D-C04B9556F9B6}"/>
    <hyperlink ref="Z365" r:id="rId321" xr:uid="{575AABC0-8835-4CE1-9FFD-C184366DFE02}"/>
    <hyperlink ref="Z407" r:id="rId322" xr:uid="{6D58A46F-1582-464E-9447-E0DBD8D0B9AF}"/>
    <hyperlink ref="Z418" r:id="rId323" xr:uid="{E08C4976-B2EF-44F3-A40B-A5746D346844}"/>
    <hyperlink ref="Z434" r:id="rId324" xr:uid="{7163C75C-D0F2-439E-81F6-3FA23A872C56}"/>
    <hyperlink ref="Z91" r:id="rId325" xr:uid="{24A6691E-F1C7-4812-9FE1-BE94F057290F}"/>
    <hyperlink ref="Z76" r:id="rId326" xr:uid="{0EA98C21-6C44-4821-803F-3D8A9B284E72}"/>
    <hyperlink ref="Z94" r:id="rId327" xr:uid="{F4111E21-4568-4A69-9A11-FE847D5BDBD8}"/>
    <hyperlink ref="Z199" r:id="rId328" xr:uid="{E0F3EC8B-7285-4A19-A90F-6DE1720F5510}"/>
    <hyperlink ref="Z324" r:id="rId329" xr:uid="{7EC60913-7BB6-4643-AC36-60214F3CEFA5}"/>
    <hyperlink ref="Z325" r:id="rId330" xr:uid="{A680389E-9B85-4688-91BD-0BBD5845C785}"/>
    <hyperlink ref="Z162" r:id="rId331" display="rosa.martinez@migracioncolombia.gov.co" xr:uid="{1C3A2960-5010-48B1-BEC9-56FA0C6597ED}"/>
    <hyperlink ref="Z504" r:id="rId332" display="rosa.martinez@migracioncolombia.gov.co" xr:uid="{D3DFBDDD-D334-4D02-A1BB-A62675650ACA}"/>
    <hyperlink ref="Z507" r:id="rId333" display="rosa.martinez@migracioncolombia.gov.co" xr:uid="{9CADEBAE-1A8A-4967-9FF4-A3724630E62E}"/>
    <hyperlink ref="Z511" r:id="rId334" display="maria.aguirre@migracioncolombia.gov.co" xr:uid="{F6254964-42E1-47BC-AA03-FF973F512A15}"/>
    <hyperlink ref="Z444" r:id="rId335" display="maria.aguirre@migracioncolombia.gov.co" xr:uid="{9F2790B2-3B3E-427C-9377-737634B0ADC6}"/>
    <hyperlink ref="Z21" r:id="rId336" xr:uid="{9A5A391F-3962-4366-8174-19660CE7755E}"/>
    <hyperlink ref="Z192" r:id="rId337" xr:uid="{B1CBADA7-5E7E-450F-8FD6-D94C06855B51}"/>
    <hyperlink ref="Z193" r:id="rId338" xr:uid="{47568321-0A77-4E08-9244-DB1B42B82E79}"/>
    <hyperlink ref="Z513" r:id="rId339" xr:uid="{FB00B534-49CC-4E78-B42F-060962F11834}"/>
    <hyperlink ref="Z514" r:id="rId340" xr:uid="{95C61703-1B18-416A-8169-31B0CE7C052E}"/>
    <hyperlink ref="Z122" r:id="rId341" xr:uid="{9F0979DF-797B-4BE7-B19E-D7B320F5B043}"/>
    <hyperlink ref="Z158" r:id="rId342" display="rosa.martinez@migracioncolombia.gov.co" xr:uid="{8E54D717-9157-411D-8DFA-E17730F64368}"/>
    <hyperlink ref="Z198" r:id="rId343" xr:uid="{63FBD9F3-0349-4D81-A0C9-51DAB52521CD}"/>
    <hyperlink ref="Z200" r:id="rId344" xr:uid="{2DE6ADA0-42BF-44AD-8051-CA6FFFE45D3C}"/>
    <hyperlink ref="Z306" r:id="rId345" xr:uid="{C14D59BC-7774-4500-8B44-5F54A9D3F062}"/>
    <hyperlink ref="Z322" r:id="rId346" xr:uid="{6C6DFECE-FC0B-4953-8B15-C630A8A33BF9}"/>
    <hyperlink ref="Z519" r:id="rId347" display="maria.aguirre@migracioncolombia.gov.co" xr:uid="{290C8D61-80DF-47C3-B703-CF29A621D2CE}"/>
    <hyperlink ref="Z243" r:id="rId348" xr:uid="{B0EBC81A-FCFD-4663-A24B-4E1B4DCB1ED5}"/>
    <hyperlink ref="Z223" r:id="rId349" xr:uid="{5984B404-58F4-494A-92E2-A9EF70B39E84}"/>
    <hyperlink ref="Z330" r:id="rId350" xr:uid="{00732E07-A516-43D0-9458-9CF24618BE9F}"/>
    <hyperlink ref="Z253" r:id="rId351" xr:uid="{AC9964AF-EC20-46D4-B31E-217926B0B404}"/>
    <hyperlink ref="Z235" r:id="rId352" xr:uid="{5EA79B99-B97B-42FC-AD83-7B2D10021308}"/>
    <hyperlink ref="Z517" r:id="rId353" xr:uid="{FF9309AD-32ED-4072-8FED-DF6B9DA8A085}"/>
    <hyperlink ref="Z236" r:id="rId354" xr:uid="{838DBE4E-10B4-4A41-B1DF-C42D5DB90BD7}"/>
    <hyperlink ref="Z133" r:id="rId355" xr:uid="{16A74EFC-9FC2-4D02-85BA-063EC82B40DB}"/>
    <hyperlink ref="Z214" r:id="rId356" xr:uid="{0A3D8A75-0F21-4E2C-B04B-39482271B1D3}"/>
    <hyperlink ref="Z251" r:id="rId357" xr:uid="{1D6E7A60-A324-4385-A960-946ABD99A8AF}"/>
    <hyperlink ref="Z300" r:id="rId358" xr:uid="{9F4185E0-0598-49F3-85E1-E2E8901350CF}"/>
    <hyperlink ref="Z521" r:id="rId359" xr:uid="{93891FF8-3EB1-403A-ABC0-5B79F3296714}"/>
    <hyperlink ref="Z524" r:id="rId360" xr:uid="{E0DEB747-8C3C-40F4-86EF-6861B4FD7B88}"/>
    <hyperlink ref="Z525" r:id="rId361" xr:uid="{31F07859-8960-417F-9628-15EFACD38606}"/>
    <hyperlink ref="Z526" r:id="rId362" xr:uid="{3541D4F8-D1F9-4871-941C-A30E16E8F28B}"/>
    <hyperlink ref="Z523" r:id="rId363" xr:uid="{C034B451-C1D1-4161-BBC8-FE1C5B222457}"/>
    <hyperlink ref="Z530" r:id="rId364" xr:uid="{53F9C3C5-4A50-461B-BEF3-3B71F9CAB56F}"/>
    <hyperlink ref="Z531" r:id="rId365" xr:uid="{425B9901-E126-4599-B071-94B69DDD874C}"/>
    <hyperlink ref="Z516" r:id="rId366" xr:uid="{67A5B5DB-1168-40CD-B183-4E30AE651E03}"/>
    <hyperlink ref="Z515" r:id="rId367" xr:uid="{0390E040-AEE8-49DF-AF5A-2BBC739D229A}"/>
    <hyperlink ref="Z78" r:id="rId368" xr:uid="{A9798530-40E3-40F7-B129-895E95B73CAE}"/>
    <hyperlink ref="Z293" r:id="rId369" display="johana.oviedo@migracioncolombia.gov.co" xr:uid="{467C41FD-4F3C-4DC6-B15B-E0C79B95E0CA}"/>
    <hyperlink ref="Z247" r:id="rId370" xr:uid="{082F940C-7B67-4BBE-AFEB-DE1C722AEB4A}"/>
    <hyperlink ref="Z468" r:id="rId371" xr:uid="{B999385A-43E5-43E5-B7B0-C233D72715B5}"/>
    <hyperlink ref="Z505" r:id="rId372" xr:uid="{CE8B5B6D-D2A3-4735-86AA-7A07B2063BA8}"/>
    <hyperlink ref="Y16" r:id="rId373" display="LEONARDO.CARVAJAL@MIGRACIONCOLOMBIA.GOV.CO" xr:uid="{09747FB6-A569-4B22-B6E6-ED2210BBF885}"/>
    <hyperlink ref="Z456" r:id="rId374" xr:uid="{BACB26F8-65CB-4FA4-A5E1-7EF49BE02373}"/>
    <hyperlink ref="Z461" r:id="rId375" xr:uid="{07715BC4-DAA5-4129-9A5F-3B176A6549A5}"/>
    <hyperlink ref="Z457" r:id="rId376" xr:uid="{8A3040A1-7CF6-4FEF-B4F8-AEE44D56DB13}"/>
    <hyperlink ref="Z131" r:id="rId377" xr:uid="{5F47EBA3-C19C-4FD8-B620-C3C2CACA73DC}"/>
    <hyperlink ref="Z93" r:id="rId378" display="leonardo.sierra@migracioncolombia.gov.co" xr:uid="{8190FBA9-E0CA-4196-8415-15CEFB39A15C}"/>
    <hyperlink ref="Z95" r:id="rId379" xr:uid="{E6EE72D2-249E-44E8-8D0B-8F1190FD5848}"/>
    <hyperlink ref="Z97" r:id="rId380" xr:uid="{5B91B888-6BD6-4F6E-963F-E5B19196C06A}"/>
    <hyperlink ref="Z100" r:id="rId381" xr:uid="{6241893E-DBCC-490B-96A0-D7C9F7301503}"/>
    <hyperlink ref="Z421" r:id="rId382" xr:uid="{199C92FE-57A4-481B-AA23-04B7C7521F36}"/>
    <hyperlink ref="Z448" r:id="rId383" display="maria.aguirre@migracioncolombia.gov.co" xr:uid="{95DD214D-02B3-49BD-9798-0B3C3A8F7990}"/>
    <hyperlink ref="Z446" r:id="rId384" xr:uid="{5DDF0FC8-B2F7-4444-81DC-6DC4E19D71DB}"/>
    <hyperlink ref="Z447" r:id="rId385" xr:uid="{F3356040-3591-4089-9A88-86BD55BFF5A0}"/>
    <hyperlink ref="Z449" r:id="rId386" xr:uid="{AB493A14-D21C-46E6-8475-E8400E200084}"/>
    <hyperlink ref="Z535" r:id="rId387" xr:uid="{224800E9-EACB-4167-A1F1-FE0004B51E03}"/>
    <hyperlink ref="Z534" r:id="rId388" xr:uid="{93FBE82F-7A83-49F8-A088-5D2F20D04580}"/>
    <hyperlink ref="Z22" r:id="rId389" xr:uid="{909BC108-277C-45E0-99C7-EEA7B937BF37}"/>
    <hyperlink ref="Z92" r:id="rId390" xr:uid="{73A25A70-5BC7-4E57-B0F2-39AF826BCFC9}"/>
    <hyperlink ref="Z500" r:id="rId391" xr:uid="{2050271B-BB4A-44E9-AC8E-EEE5DE0545EB}"/>
    <hyperlink ref="Z501" r:id="rId392" xr:uid="{238BCC44-194A-4749-9ABE-3C5627E1FE70}"/>
    <hyperlink ref="Z177" r:id="rId393" xr:uid="{E4879328-35A2-404F-A838-73522F89DC1C}"/>
    <hyperlink ref="Z435" r:id="rId394" xr:uid="{2C08C4C8-60EC-4EA0-8E82-35E7AC697733}"/>
    <hyperlink ref="Z148" r:id="rId395" display="nestor.medina@migracioncolombia.gov.co" xr:uid="{510CB5CF-8583-4023-91DE-B19E83F53211}"/>
    <hyperlink ref="Z532" r:id="rId396" xr:uid="{77BA2C6F-3D3D-4B49-9F4A-BE1C71B249ED}"/>
    <hyperlink ref="Z25" r:id="rId397" display="rosa.martinez@migracioncolombia.gov.co" xr:uid="{F73E7EEA-F61D-4A56-8227-85CD69DABC1B}"/>
    <hyperlink ref="Z137" r:id="rId398" xr:uid="{49134819-DA6B-4875-A151-00CEA4A442D3}"/>
    <hyperlink ref="Z134" r:id="rId399" xr:uid="{911CBFC3-998C-4072-9C2D-43740B2E0EDD}"/>
    <hyperlink ref="Z250" r:id="rId400" xr:uid="{DE857DAF-DC8A-478F-BB75-8255A434A428}"/>
    <hyperlink ref="Z254" r:id="rId401" xr:uid="{18DD41DF-2850-4C95-B3A6-6FE174F24446}"/>
    <hyperlink ref="Z111" r:id="rId402" xr:uid="{00E7F4EF-2EF6-4DB5-98C4-426A56C2884F}"/>
    <hyperlink ref="Z249" r:id="rId403" xr:uid="{A833EB17-3CBD-47B6-9B50-36595E0C569A}"/>
    <hyperlink ref="Z458" r:id="rId404" xr:uid="{8BE7477E-B7E8-41E9-850B-B3E7FC918A0F}"/>
    <hyperlink ref="Z520" r:id="rId405" xr:uid="{31BA1BE8-1478-4749-955B-C92105730378}"/>
    <hyperlink ref="Z228" r:id="rId406" xr:uid="{7587876C-4505-4D36-AB60-260C39720414}"/>
    <hyperlink ref="Z450" r:id="rId407" display="rosa.martinez@migracioncolombia.gov.co" xr:uid="{F34B5676-3460-4003-B647-D8C5C88265B9}"/>
    <hyperlink ref="Z536" r:id="rId408" xr:uid="{E0C2D6D9-2F30-40C6-B286-8E5B4532577C}"/>
    <hyperlink ref="Z537" r:id="rId409" xr:uid="{834C20D7-9B62-4D0D-9FD5-6BE512A15447}"/>
    <hyperlink ref="Z538" r:id="rId410" xr:uid="{120270F2-40CE-45C0-833E-DF1527918AEA}"/>
    <hyperlink ref="Z539" r:id="rId411" xr:uid="{B1728431-B9AC-4506-A495-C78C0CFEE274}"/>
    <hyperlink ref="Z540" r:id="rId412" xr:uid="{63347FDD-32EC-4AD7-A00A-39CE79D112D2}"/>
    <hyperlink ref="Z541" r:id="rId413" xr:uid="{AA555E25-125C-444C-9C12-01118CFD831A}"/>
    <hyperlink ref="Z542" r:id="rId414" xr:uid="{559F4FFE-481A-4D75-9073-6BDD70C49BB6}"/>
    <hyperlink ref="Z543" r:id="rId415" xr:uid="{83C59A4B-07AB-40BC-B9E0-82B54A2FC565}"/>
    <hyperlink ref="Z544" r:id="rId416" xr:uid="{B447D0F1-55F4-4582-A8E0-85F41F964556}"/>
    <hyperlink ref="Z545" r:id="rId417" xr:uid="{51773A43-49E6-48A1-8B29-01A84D999124}"/>
    <hyperlink ref="Z546" r:id="rId418" xr:uid="{E7974C29-BAFD-4C4A-9174-9E6E3EE20C66}"/>
    <hyperlink ref="Z547" r:id="rId419" xr:uid="{D156C728-7B31-4E26-8577-E037AB24168A}"/>
    <hyperlink ref="Z548" r:id="rId420" xr:uid="{BC314F57-E222-4A5B-8FE9-89C17314C6A3}"/>
    <hyperlink ref="Z549" r:id="rId421" xr:uid="{341D4F28-8DC0-4568-88A6-F3CA30B477DD}"/>
    <hyperlink ref="Z551" r:id="rId422" xr:uid="{A434D7D7-7EE6-466E-B9E4-0BE8DF47ABE3}"/>
    <hyperlink ref="Z139" r:id="rId423" xr:uid="{047E1F65-0691-429F-805A-6A0204DDA181}"/>
    <hyperlink ref="Z553" r:id="rId424" xr:uid="{523694D8-FFA6-4D9D-8C39-60155F496B62}"/>
    <hyperlink ref="Z463" r:id="rId425" display="shirley.prieto@migracioncolombia.gov.co" xr:uid="{1179308B-5E72-4FCA-A4D5-EF0968C465C3}"/>
    <hyperlink ref="Z464" r:id="rId426" display="shirley.prieto@migracioncolombia.gov.co" xr:uid="{99FAE51A-825A-4DC6-9D3E-EB645FBD7517}"/>
    <hyperlink ref="Z174" r:id="rId427" display="susan.perez@migracioncolombia.gov.co" xr:uid="{B1E555A9-54DB-413A-9D49-54391B3FBF02}"/>
    <hyperlink ref="Z420" r:id="rId428" xr:uid="{C92235EF-6D47-4EF4-AB40-76421C3647D4}"/>
    <hyperlink ref="Z527" r:id="rId429" xr:uid="{065A6ECE-38EB-4557-AF2B-1A68B9F3A5C7}"/>
    <hyperlink ref="Z96" r:id="rId430" xr:uid="{F82BAB17-1C25-45EF-B980-22EFBC98680F}"/>
    <hyperlink ref="Z151" r:id="rId431" display="maria.aguirre@migracioncolombia.gov.co" xr:uid="{C8DFC9B4-3CB3-41C5-B141-C2AE2472F85E}"/>
    <hyperlink ref="Z509" r:id="rId432" display="rosa.martinez@migracioncolombia.gov.co" xr:uid="{77EB5F46-3AA2-46FD-968D-D4C5A78D88B2}"/>
    <hyperlink ref="Z443" r:id="rId433" xr:uid="{2AB184CC-71FB-406D-8A33-C862B8528E2F}"/>
    <hyperlink ref="Z445" r:id="rId434" display="maria.aguirre@migracioncolombia.gov.co" xr:uid="{822CA4B8-5D8E-453B-986A-EB0AEF9F8E7F}"/>
    <hyperlink ref="Z297" r:id="rId435" xr:uid="{E8361201-BFA7-4059-A338-4D2ED9F0E18E}"/>
    <hyperlink ref="Z298" r:id="rId436" xr:uid="{7CE2904B-5AA1-44C3-BA88-44DE12D015C6}"/>
    <hyperlink ref="Z299" r:id="rId437" xr:uid="{413DA936-729C-461F-9B2A-23BCF66C003E}"/>
    <hyperlink ref="Z110" r:id="rId438" xr:uid="{A5D0D9D3-C719-475B-AEDA-22EE8FCA3DC4}"/>
    <hyperlink ref="Z560" r:id="rId439" xr:uid="{576F3163-91B9-4CF2-BE1E-28024425DD45}"/>
    <hyperlink ref="Z561" r:id="rId440" display="martha.ramos@migracioncolombia.gov.co " xr:uid="{D863934E-9D22-4EE3-B9A0-4C8278D1ABAC}"/>
    <hyperlink ref="Z563" r:id="rId441" xr:uid="{3FFE7D1E-8AB7-4E58-99CF-DA041DF41AF7}"/>
    <hyperlink ref="Z564" r:id="rId442" display="mailto:susan.perez@migracioncolombia.gov.co" xr:uid="{02337E5D-3495-4EC4-B62C-ABA489DBF1EE}"/>
    <hyperlink ref="Z565" r:id="rId443" display="mailto:susan.perez@migracioncolombia.gov.co" xr:uid="{D353D122-19C4-4056-9689-EBF21E3A5BD8}"/>
    <hyperlink ref="Z566" r:id="rId444" display="mailto:susan.perez@migracioncolombia.gov.co" xr:uid="{30893EC2-DC4E-44FA-8B64-1B586A3D3494}"/>
    <hyperlink ref="Z568" r:id="rId445" xr:uid="{3D166AF1-590C-423A-81AA-92CCCE3B4D4F}"/>
    <hyperlink ref="Z569" r:id="rId446" xr:uid="{81322879-6984-43E3-8BC1-FB8776A20274}"/>
    <hyperlink ref="Z576" r:id="rId447" display="CARLOS.AVILA@MIGRACIONCOLOMBIA.GOV.CO" xr:uid="{25DC3B9B-C6FC-4FBE-AD89-A88AE91AFAD7}"/>
    <hyperlink ref="Z573" r:id="rId448" xr:uid="{0BC5DC69-703B-4973-AA4D-91B947186873}"/>
    <hyperlink ref="Z570" r:id="rId449" xr:uid="{E7CFE707-C55E-489E-821B-BDE27556A031}"/>
    <hyperlink ref="Z571" r:id="rId450" xr:uid="{0EE26889-BC45-4431-B5A2-7664F34C7B6F}"/>
    <hyperlink ref="Z575" r:id="rId451" xr:uid="{29346C46-0573-468D-B980-EDEAAE77622C}"/>
    <hyperlink ref="Z574" r:id="rId452" xr:uid="{A1E9243C-81BF-40B6-AA5E-C239006B3CB9}"/>
    <hyperlink ref="Z583" r:id="rId453" xr:uid="{9BA5D6CF-43BD-478D-BE3C-BCF8E76B4F7C}"/>
    <hyperlink ref="Z465" r:id="rId454" xr:uid="{360C0523-EBF1-4247-979E-9C6EF32DE2E5}"/>
    <hyperlink ref="Z466" r:id="rId455" xr:uid="{7D5CF49A-508B-412E-93E2-6D1D95B9A0A0}"/>
    <hyperlink ref="Z265" r:id="rId456" display="johana.oviedo@migracioncolombia.gov.co" xr:uid="{E45D2AB1-09C6-4AA2-AFA8-B5943758D7E4}"/>
    <hyperlink ref="Z269" r:id="rId457" display="johana.oviedo@migracioncolombia.gov.co" xr:uid="{6A19863A-0C2B-4D4A-A7C9-88F977AF0825}"/>
    <hyperlink ref="Z271" r:id="rId458" display="johana.oviedo@migracioncolombia.gov.co" xr:uid="{3B8490F4-7233-4C25-978C-8BCA1116FCBE}"/>
    <hyperlink ref="Z283" r:id="rId459" display="johana.oviedo@migracioncolombia.gov.co" xr:uid="{D4004997-473B-48CA-A407-C112D36886DE}"/>
    <hyperlink ref="Z562" r:id="rId460" xr:uid="{4027409F-265F-43E7-B632-38A6F0D67D8C}"/>
    <hyperlink ref="Z585" r:id="rId461" xr:uid="{C800C228-692B-4076-8CA6-51950238C3D1}"/>
    <hyperlink ref="Z522" r:id="rId462" xr:uid="{FB03FBAF-87B4-42C5-9BA5-6533950B55FC}"/>
    <hyperlink ref="Z230" r:id="rId463" xr:uid="{48DCD152-53E4-4EBC-8EFB-31A2592BB288}"/>
    <hyperlink ref="Z241" r:id="rId464" xr:uid="{C51E37EA-DBDD-4BDB-A4A5-4BBE83D83292}"/>
    <hyperlink ref="Z248" r:id="rId465" xr:uid="{77FE9DC3-8FDB-4162-943C-8555FC31ACB5}"/>
    <hyperlink ref="Z533" r:id="rId466" xr:uid="{4D55907D-B2F5-481D-8CEA-BEBE45D50D75}"/>
    <hyperlink ref="Z555" r:id="rId467" xr:uid="{E358E5B1-3697-4976-8794-927D8690C120}"/>
    <hyperlink ref="Z601" r:id="rId468" display="nestor.medina@migracioncolombia.gov.co" xr:uid="{CD3A1E4F-E61E-485F-BF4D-6EB61550CD75}"/>
    <hyperlink ref="Z589" r:id="rId469" display="johana.oviedo@migracioncolombia.gov.co" xr:uid="{1BA024BF-2DBC-4BCF-B924-B60A7692AA5C}"/>
    <hyperlink ref="Z590" r:id="rId470" display="johana.oviedo@migracioncolombia.gov.co" xr:uid="{B5B19CDB-78E6-4C0B-96E6-388889F7EB48}"/>
    <hyperlink ref="Z591" r:id="rId471" display="johana.oviedo@migracioncolombia.gov.co" xr:uid="{2A1F327C-0E30-4C6A-AD4F-82966A724D47}"/>
    <hyperlink ref="Z598" r:id="rId472" xr:uid="{DE0BDF67-B255-4F10-8884-0A4CEC178170}"/>
    <hyperlink ref="Z602" r:id="rId473" xr:uid="{A1075F98-21FC-4E14-925D-F205D126AE88}"/>
    <hyperlink ref="Z603" r:id="rId474" xr:uid="{44D96C58-433F-40AE-A4E7-03C5A3E04CD6}"/>
    <hyperlink ref="Z609" r:id="rId475" xr:uid="{02D802AD-1D28-4E31-AEA8-9ECA8BD2C849}"/>
    <hyperlink ref="Z572" r:id="rId476" xr:uid="{6E2ACC95-0BD7-4018-945C-7D8656FEFDE7}"/>
    <hyperlink ref="Z580" r:id="rId477" xr:uid="{EFFA1FD1-1599-4083-BA6E-C99E7C4D256B}"/>
    <hyperlink ref="Z606" r:id="rId478" xr:uid="{E95DA109-FA6A-40ED-9F35-61C08CEC91A9}"/>
    <hyperlink ref="Z578" r:id="rId479" xr:uid="{F4A90367-120F-4B4A-BE51-E9A0065EA685}"/>
    <hyperlink ref="Z135" r:id="rId480" xr:uid="{243B1D2A-5C8B-47B0-9FFC-4F5976F29533}"/>
    <hyperlink ref="Z267" r:id="rId481" display="johana.oviedo@migracioncolombia.gov.co" xr:uid="{EACBCFD5-454E-413E-9CC2-73D8B7377FA3}"/>
    <hyperlink ref="Z273" r:id="rId482" display="johana.oviedo@migracioncolombia.gov.co" xr:uid="{5673DF76-AAA0-4EA4-930A-1B8CA2BEE4A2}"/>
    <hyperlink ref="Z275" r:id="rId483" display="johana.oviedo@migracioncolombia.gov.co" xr:uid="{DB5CF090-B5F1-49D5-8E2C-1C448BA952F6}"/>
    <hyperlink ref="Z277" r:id="rId484" display="johana.oviedo@migracioncolombia.gov.co" xr:uid="{58381A33-CAAF-4448-8C9F-81B73EB0A3F3}"/>
    <hyperlink ref="Z279" r:id="rId485" display="johana.oviedo@migracioncolombia.gov.co" xr:uid="{8D7BF3AB-7AEC-43EE-9D7E-43CFD6C735D6}"/>
    <hyperlink ref="Z285" r:id="rId486" display="johana.oviedo@migracioncolombia.gov.co" xr:uid="{F2F47F69-1133-40AD-8717-1EDC87C21D3C}"/>
    <hyperlink ref="Z287" r:id="rId487" display="johana.oviedo@migracioncolombia.gov.co" xr:uid="{3E43F43D-B6F0-4C75-8864-DE89E2D9408E}"/>
    <hyperlink ref="Z289" r:id="rId488" display="johana.oviedo@migracioncolombia.gov.co" xr:uid="{FEB8BCB9-8118-439F-9A63-03204365ABFC}"/>
    <hyperlink ref="Z291" r:id="rId489" display="johana.oviedo@migracioncolombia.gov.co" xr:uid="{11552E4B-96DD-43F7-8538-8B0C44783333}"/>
    <hyperlink ref="Z579" r:id="rId490" xr:uid="{7404D612-0612-44AA-BB7A-EED2D38C5673}"/>
    <hyperlink ref="Z592" r:id="rId491" display="johana.oviedo@migracioncolombia.gov.co" xr:uid="{24D8CA5E-7915-4D1D-985D-D1CB0DDE7D46}"/>
    <hyperlink ref="Z593" r:id="rId492" display="johana.oviedo@migracioncolombia.gov.co" xr:uid="{D7B02B72-09ED-4BF9-870C-B4869B24DA9A}"/>
    <hyperlink ref="Z612" r:id="rId493" xr:uid="{6A77829F-00AA-4130-97F1-779BFCB96F79}"/>
    <hyperlink ref="Z613" r:id="rId494" xr:uid="{F9DD744D-3E9B-4872-87AB-11057784D281}"/>
    <hyperlink ref="Z616" r:id="rId495" xr:uid="{708A5FBD-54B6-4D1E-AA81-19DC37CFD25B}"/>
    <hyperlink ref="Z618" r:id="rId496" xr:uid="{07055BC0-B30F-43C8-B78C-B492F5617440}"/>
    <hyperlink ref="Z8" r:id="rId497" xr:uid="{259F7646-8214-4BC5-8D33-B5FA60F4C071}"/>
    <hyperlink ref="Z559" r:id="rId498" xr:uid="{9C4E4EA9-704A-4439-8990-27F0356FA41E}"/>
    <hyperlink ref="Z611" r:id="rId499" xr:uid="{E6F3838C-FD63-4750-85CD-6E69759B68AD}"/>
    <hyperlink ref="Z453" r:id="rId500" xr:uid="{260F1A0C-5678-499E-893C-9D23EAAB5B36}"/>
    <hyperlink ref="Z190" r:id="rId501" xr:uid="{DBE26013-2CDD-4476-A2C1-38A4387689ED}"/>
    <hyperlink ref="Z552" r:id="rId502" xr:uid="{F22B95C2-B28D-4EA2-AF4D-52D5BAC5A192}"/>
    <hyperlink ref="Z140" r:id="rId503" xr:uid="{D47B7C68-4ABE-4E57-8845-F6B0F59EE630}"/>
    <hyperlink ref="Z610" r:id="rId504" xr:uid="{D7FE4680-DBDA-4313-A67A-2FB6A3CEA218}"/>
    <hyperlink ref="Z554" r:id="rId505" xr:uid="{53271928-D40B-49DF-B286-A693C09E9A33}"/>
    <hyperlink ref="Z617" r:id="rId506" xr:uid="{D88A526D-69A4-47BB-9E2C-DACBC03F8C9F}"/>
    <hyperlink ref="Z621" r:id="rId507" xr:uid="{6FAD14E2-D7F9-49CB-AFDC-E8ABDE09DDA7}"/>
    <hyperlink ref="Z261" r:id="rId508" display="johana.oviedo@migracioncolombia.gov.co" xr:uid="{2C6848A0-70C1-4D20-AC2A-060362954DDB}"/>
    <hyperlink ref="Z281" r:id="rId509" display="johana.oviedo@migracioncolombia.gov.co" xr:uid="{A4AF51F5-5CFB-41F0-BD8B-9DBB6C5272D6}"/>
    <hyperlink ref="Z586" r:id="rId510" display="johana.oviedo@migracioncolombia.gov.co" xr:uid="{7570CBEF-D2C6-46DD-91FC-07CA56F4BF15}"/>
    <hyperlink ref="Z587" r:id="rId511" display="johana.oviedo@migracioncolombia.gov.co" xr:uid="{5A507EED-5056-4050-8C8C-07A70D6B92E3}"/>
    <hyperlink ref="Z588" r:id="rId512" display="johana.oviedo@migracioncolombia.gov.co" xr:uid="{69EE3B34-48D4-4EF3-946E-3C3B16D8C5AD}"/>
    <hyperlink ref="Z622" r:id="rId513" display="johana.oviedo@migracioncolombia.gov.co" xr:uid="{46715F7C-D211-4A3B-9C9C-06B421444E39}"/>
    <hyperlink ref="Z557" r:id="rId514" xr:uid="{B12EC32C-226B-48B5-A5A5-888821A10432}"/>
    <hyperlink ref="Z594" r:id="rId515" xr:uid="{71FFD4E5-6E0F-487C-8479-9DF889D6C000}"/>
    <hyperlink ref="Z599" r:id="rId516" xr:uid="{B905F0FA-29C5-4571-A324-DB69B0283E03}"/>
    <hyperlink ref="Z600" r:id="rId517" xr:uid="{3F98FDEB-B6B4-481C-A4ED-17666B7F4CEB}"/>
    <hyperlink ref="Z604" r:id="rId518" xr:uid="{E5514F63-22AB-4114-8F91-8CA6E8CE005B}"/>
    <hyperlink ref="Z608" r:id="rId519" xr:uid="{2373D100-6640-470D-A15B-951A83815A23}"/>
    <hyperlink ref="Z577" r:id="rId520" xr:uid="{5E21F846-433A-428C-9E08-854C02E75F08}"/>
    <hyperlink ref="Z629" r:id="rId521" display="mailto:monica.rocha@migracioncolombia.gov.co" xr:uid="{E53ADB97-CF00-49E5-A407-81B491950F89}"/>
    <hyperlink ref="Z630" r:id="rId522" display="mailto:monica.rocha@migracioncolombia.gov.co" xr:uid="{E0F4A707-F75D-4E05-B51D-5EDC3BC225BB}"/>
    <hyperlink ref="Z426" r:id="rId523" xr:uid="{4F56BC18-7F6A-4E0C-BE50-193DF396D37C}"/>
    <hyperlink ref="Z627" r:id="rId524" xr:uid="{AF790F45-1D27-4FF2-955C-4E6065DA7352}"/>
    <hyperlink ref="Z620" r:id="rId525" xr:uid="{C55E9C61-E7F7-4463-898F-7795620439C6}"/>
    <hyperlink ref="Z252" r:id="rId526" xr:uid="{798BE16E-347B-4E3E-9921-62BF14FF0998}"/>
    <hyperlink ref="Z638" r:id="rId527" xr:uid="{0FFC34ED-D86D-4F1A-8AEA-C37D08BAB9B5}"/>
    <hyperlink ref="Z639" r:id="rId528" xr:uid="{BC719653-8171-4925-83EB-4F0098F83862}"/>
    <hyperlink ref="Z625" r:id="rId529" xr:uid="{AD35E670-8CF8-40D7-BDAE-00B144C5582B}"/>
    <hyperlink ref="Z636" r:id="rId530" xr:uid="{A15FA8AC-7CB7-43E3-8C5D-C0D8C0BE65AC}"/>
    <hyperlink ref="Z581" r:id="rId531" xr:uid="{57ABE86E-5664-4E16-9A3B-CDD632C21303}"/>
    <hyperlink ref="Z584" r:id="rId532" xr:uid="{6A475B99-F16E-4912-8A37-ABF3C0E922C1}"/>
    <hyperlink ref="Z624" r:id="rId533" display="carlos.useche@migracioncolombia.gov.co" xr:uid="{9F69F1F9-158B-495E-B93B-A4376B27959F}"/>
    <hyperlink ref="Z442" r:id="rId534" xr:uid="{EDD017D4-9B9C-490E-99A9-02C99DE0C578}"/>
    <hyperlink ref="Z619" r:id="rId535" xr:uid="{1E616CE7-307B-4FDA-A228-1919421CAA54}"/>
    <hyperlink ref="Z119" r:id="rId536" xr:uid="{9D5A5719-9B6B-41F1-80C4-204907A2B11F}"/>
    <hyperlink ref="Z635" r:id="rId537" xr:uid="{76B233B5-B067-49B0-AC67-B2E31086EC7B}"/>
    <hyperlink ref="Z646" r:id="rId538" xr:uid="{184D7F0A-2879-46F9-9DAA-0187425176D5}"/>
    <hyperlink ref="Z647" r:id="rId539" xr:uid="{AF6CA78B-B812-4AA3-97A4-A922A45808AD}"/>
    <hyperlink ref="Z648" r:id="rId540" xr:uid="{E9DA4BBD-AC3D-4CD8-938F-34C7AE4CEB48}"/>
    <hyperlink ref="Z649" r:id="rId541" xr:uid="{F4400999-2B39-45DB-9F75-863C3C17BEFD}"/>
    <hyperlink ref="W451" r:id="rId542" display="maria.aguirre@migracioncolombia.gov.co" xr:uid="{1D619CD6-153D-4128-A126-4D8BBB66AA7E}"/>
    <hyperlink ref="Z451" r:id="rId543" xr:uid="{E5DC9022-2387-4320-AC4C-86F01919AA02}"/>
    <hyperlink ref="Z24" r:id="rId544" xr:uid="{9AA72EFA-471A-4BAD-AC21-218C04835ED7}"/>
    <hyperlink ref="Z27" r:id="rId545" xr:uid="{4706555D-1B0F-4517-AC5A-1E64A367F16E}"/>
    <hyperlink ref="Z63" r:id="rId546" xr:uid="{B8F2016D-06D9-4B75-9259-05A163143247}"/>
    <hyperlink ref="Z99" r:id="rId547" xr:uid="{5B21FF11-CA53-41B8-84BE-5EB6CF674229}"/>
    <hyperlink ref="Z102" r:id="rId548" xr:uid="{2DC30F23-4453-4A90-BE47-27C164C61981}"/>
    <hyperlink ref="Z138" r:id="rId549" display="juan.arcos@migracioncolombia.gov.co" xr:uid="{F3C21538-9B0C-402E-828E-40597CE9E7E9}"/>
    <hyperlink ref="Z168" r:id="rId550" xr:uid="{B869D17F-BD71-47A4-B025-774D29EB5635}"/>
    <hyperlink ref="Z191" r:id="rId551" xr:uid="{0FCE240F-4B86-46B8-8C87-2ACE7FF249FB}"/>
    <hyperlink ref="Z195" r:id="rId552" xr:uid="{FCAB138F-F58A-431D-A3B9-4559CC0D2DD4}"/>
    <hyperlink ref="Z307" r:id="rId553" xr:uid="{2FB27943-E2F6-4E16-94DE-588DD61669F4}"/>
    <hyperlink ref="Z499" r:id="rId554" xr:uid="{27CCCCBA-F686-4080-BBAF-F29C7D843248}"/>
    <hyperlink ref="Z582" r:id="rId555" xr:uid="{1D0BA67A-D3B0-4615-81C7-E1118E428BF5}"/>
    <hyperlink ref="Z605" r:id="rId556" xr:uid="{7A2C99E6-A125-46AE-9C86-9E4096409A13}"/>
    <hyperlink ref="Z614" r:id="rId557" xr:uid="{DC1C9B9D-ED9C-4B45-9FB4-73EB1D2E9060}"/>
    <hyperlink ref="Z623" r:id="rId558" xr:uid="{C66A5057-73D3-439D-843D-59FB9D4F791C}"/>
    <hyperlink ref="Z626" r:id="rId559" xr:uid="{07E8711E-3EBB-423E-A3D0-B8C786DC68C8}"/>
    <hyperlink ref="Z628" r:id="rId560" xr:uid="{0C922F21-405E-4A58-A64E-D0D57B392739}"/>
    <hyperlink ref="Z631" r:id="rId561" xr:uid="{222D2790-BDD3-4ED8-9D7F-AA5E85C7F43D}"/>
    <hyperlink ref="Z632" r:id="rId562" display="mailto:monica.rocha@migracioncolombia.gov.co" xr:uid="{16AE383D-EF36-4C1C-8112-B11E41890E06}"/>
    <hyperlink ref="Z634" r:id="rId563" xr:uid="{9D0EB32F-E1F3-4BA9-8E28-D2C7CA2DBBF0}"/>
    <hyperlink ref="Z637" r:id="rId564" xr:uid="{EDB873EB-45C1-453C-AC3C-03D906EF7B48}"/>
    <hyperlink ref="Z656" r:id="rId565" xr:uid="{EFDAE75E-F4FC-4401-9E10-F0783CD0F5E2}"/>
    <hyperlink ref="Z121" r:id="rId566" xr:uid="{3446BCA4-0CFB-4075-BE72-FB7912B15124}"/>
    <hyperlink ref="Z328" r:id="rId567" xr:uid="{F10901E9-29BF-464E-812D-5C09E8979393}"/>
    <hyperlink ref="Z197" r:id="rId568" xr:uid="{211BE66F-D4C3-4711-9FDE-9D9E08A4E2F0}"/>
    <hyperlink ref="Z255" r:id="rId569" xr:uid="{D8DC0A03-605F-4D02-AA1F-82126C840392}"/>
    <hyperlink ref="Z607" r:id="rId570" xr:uid="{83563AAA-BAC1-493B-80A4-D70C27BDF9ED}"/>
    <hyperlink ref="Z98" r:id="rId571" xr:uid="{D97AA4A6-46D1-4025-A46F-74577A7262D0}"/>
    <hyperlink ref="Z103" r:id="rId572" xr:uid="{7014E8B0-AD51-4A9C-A925-AE410A8F0A78}"/>
    <hyperlink ref="Z657" r:id="rId573" xr:uid="{3CE55F39-44E4-4F8C-93A3-3EFD36D728B0}"/>
    <hyperlink ref="Z658" r:id="rId574" xr:uid="{CB932942-EABD-4964-B8E9-5BBAFD96E8AB}"/>
    <hyperlink ref="Z663" r:id="rId575" xr:uid="{5C379CD2-AE57-4E9E-8B97-DFEBCCC96C69}"/>
    <hyperlink ref="Z664" r:id="rId576" xr:uid="{B64B5A0C-D834-44D9-8926-1C9E51D5375A}"/>
    <hyperlink ref="Z665" r:id="rId577" xr:uid="{8F50E01F-367B-4EF8-A8C1-062400ED4900}"/>
    <hyperlink ref="Z666" r:id="rId578" display="tatiana.toloza@migracioncolombia.gov.co" xr:uid="{AA6DEA1D-43CB-4754-913A-0C5E97F0750F}"/>
    <hyperlink ref="Z659" r:id="rId579" xr:uid="{F39B5D16-4287-41EF-8026-2D9807CA9AA7}"/>
    <hyperlink ref="Z104" r:id="rId580" xr:uid="{8B093AD1-CB4A-430D-B64F-F51400AFE74C}"/>
    <hyperlink ref="Z440" r:id="rId581" xr:uid="{40C99CBB-D690-451A-B0BE-11B2F776B2F4}"/>
    <hyperlink ref="Z178" r:id="rId582" xr:uid="{2634A8AB-85BD-4A9E-ADD8-61A8317EAB3B}"/>
    <hyperlink ref="Z179" r:id="rId583" display="susan.perez@migracioncolombia.gov.co" xr:uid="{A2020C4B-6642-40B4-8838-A3893BB4DC80}"/>
    <hyperlink ref="Z180" r:id="rId584" xr:uid="{5CC3B1BC-80CA-4EF3-B150-A36CEFBDF2DD}"/>
    <hyperlink ref="Z671" r:id="rId585" xr:uid="{780225C4-A1EC-4217-9337-5E208616AC4F}"/>
    <hyperlink ref="Z136" r:id="rId586" display="susan.perez@migracioncolombia.gov.co" xr:uid="{67D409D7-657F-442D-84D4-430FD977EEDC}"/>
    <hyperlink ref="Z518" r:id="rId587" xr:uid="{65FBE34F-EBD9-47CA-8E23-63EECB605FD0}"/>
    <hyperlink ref="Z672" r:id="rId588" display="mailto:camilo.naranjo@migracioncolombia.gov.co" xr:uid="{BBCB6F9A-90B2-4924-9BFC-87ED861AD61A}"/>
    <hyperlink ref="Z670" r:id="rId589" xr:uid="{03BCB604-E79C-4192-BE75-C6F39E74D047}"/>
    <hyperlink ref="Z26" r:id="rId590" xr:uid="{C54A684A-DECF-4349-9ABB-1293D51F750A}"/>
  </hyperlinks>
  <pageMargins left="0.7" right="0.7" top="0.75" bottom="0.75" header="0.3" footer="0.3"/>
  <pageSetup orientation="portrait" r:id="rId591"/>
  <legacyDrawing r:id="rId59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0C17C6-D07C-4602-A304-319A1D555FA8}">
  <dimension ref="A1"/>
  <sheetViews>
    <sheetView workbookViewId="0"/>
  </sheetViews>
  <sheetFormatPr baseColWidth="10" defaultRowHeight="14.4" x14ac:dyDescent="0.3"/>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473CEB-7CCF-4E65-8ED0-3C324B4C0346}">
  <sheetPr codeName="Hoja1"/>
  <dimension ref="A1:AI17"/>
  <sheetViews>
    <sheetView topLeftCell="A11" zoomScale="85" zoomScaleNormal="85" workbookViewId="0">
      <selection activeCell="A12" sqref="A12:A14"/>
    </sheetView>
  </sheetViews>
  <sheetFormatPr baseColWidth="10" defaultColWidth="11.44140625" defaultRowHeight="14.4" x14ac:dyDescent="0.3"/>
  <cols>
    <col min="1" max="1" width="11.5546875" customWidth="1"/>
    <col min="2" max="2" width="21.5546875" customWidth="1"/>
    <col min="3" max="3" width="11.5546875"/>
    <col min="4" max="4" width="29.33203125" customWidth="1"/>
    <col min="5" max="6" width="11.5546875"/>
    <col min="7" max="7" width="88.109375" customWidth="1"/>
    <col min="8" max="8" width="23" customWidth="1"/>
    <col min="9" max="18" width="11.5546875"/>
    <col min="19" max="19" width="13.5546875" bestFit="1" customWidth="1"/>
    <col min="20" max="20" width="14.5546875" bestFit="1" customWidth="1"/>
    <col min="21" max="21" width="14.6640625" bestFit="1" customWidth="1"/>
    <col min="22" max="27" width="11.5546875"/>
    <col min="28" max="28" width="20.5546875" customWidth="1"/>
    <col min="29" max="29" width="82.88671875" customWidth="1"/>
    <col min="30" max="30" width="146.109375" customWidth="1"/>
    <col min="31" max="32" width="11.5546875" customWidth="1"/>
  </cols>
  <sheetData>
    <row r="1" spans="1:33" s="63" customFormat="1" ht="96.6" x14ac:dyDescent="0.3">
      <c r="A1" s="1" t="s">
        <v>636</v>
      </c>
      <c r="B1" s="1" t="s">
        <v>0</v>
      </c>
      <c r="C1" s="1" t="s">
        <v>1</v>
      </c>
      <c r="D1" s="1" t="s">
        <v>607</v>
      </c>
      <c r="E1" s="1" t="s">
        <v>2</v>
      </c>
      <c r="F1" s="1" t="s">
        <v>3</v>
      </c>
      <c r="G1" s="1" t="s">
        <v>4</v>
      </c>
      <c r="H1" s="1" t="s">
        <v>5</v>
      </c>
      <c r="I1" s="1" t="s">
        <v>6</v>
      </c>
      <c r="J1" s="1" t="s">
        <v>7</v>
      </c>
      <c r="K1" s="1" t="s">
        <v>711</v>
      </c>
      <c r="L1" s="1" t="s">
        <v>8</v>
      </c>
      <c r="M1" s="1" t="s">
        <v>9</v>
      </c>
      <c r="N1" s="1" t="s">
        <v>10</v>
      </c>
      <c r="O1" s="1" t="s">
        <v>701</v>
      </c>
      <c r="P1" s="1" t="s">
        <v>11</v>
      </c>
      <c r="Q1" s="1" t="s">
        <v>710</v>
      </c>
      <c r="R1" s="1" t="s">
        <v>12</v>
      </c>
      <c r="S1" s="2" t="s">
        <v>679</v>
      </c>
      <c r="T1" s="2" t="s">
        <v>665</v>
      </c>
      <c r="U1" s="2" t="s">
        <v>13</v>
      </c>
      <c r="V1" s="1" t="s">
        <v>14</v>
      </c>
      <c r="W1" s="1" t="s">
        <v>15</v>
      </c>
      <c r="X1" s="1" t="s">
        <v>16</v>
      </c>
      <c r="Y1" s="13" t="s">
        <v>17</v>
      </c>
      <c r="Z1" s="1" t="s">
        <v>659</v>
      </c>
      <c r="AA1" s="1" t="s">
        <v>18</v>
      </c>
      <c r="AB1" s="1" t="s">
        <v>19</v>
      </c>
      <c r="AC1" s="1" t="s">
        <v>20</v>
      </c>
      <c r="AD1" s="1" t="s">
        <v>21</v>
      </c>
      <c r="AE1" s="1" t="s">
        <v>22</v>
      </c>
      <c r="AF1" s="1" t="s">
        <v>23</v>
      </c>
    </row>
    <row r="2" spans="1:33" s="32" customFormat="1" ht="179.4" x14ac:dyDescent="0.3">
      <c r="A2" s="45" t="s">
        <v>344</v>
      </c>
      <c r="B2" s="45" t="s">
        <v>48</v>
      </c>
      <c r="C2" s="33">
        <v>25</v>
      </c>
      <c r="D2" s="45" t="s">
        <v>613</v>
      </c>
      <c r="E2" s="45"/>
      <c r="F2" s="45"/>
      <c r="G2" s="82" t="s">
        <v>2415</v>
      </c>
      <c r="H2" s="45" t="s">
        <v>1677</v>
      </c>
      <c r="I2" s="45" t="s">
        <v>41</v>
      </c>
      <c r="J2" s="45" t="s">
        <v>82</v>
      </c>
      <c r="K2" s="45">
        <v>10</v>
      </c>
      <c r="L2" s="45" t="s">
        <v>28</v>
      </c>
      <c r="M2" s="45">
        <v>3</v>
      </c>
      <c r="N2" s="45" t="s">
        <v>763</v>
      </c>
      <c r="O2" s="45" t="s">
        <v>702</v>
      </c>
      <c r="P2" s="45" t="s">
        <v>30</v>
      </c>
      <c r="Q2" s="45">
        <v>1</v>
      </c>
      <c r="R2" s="45" t="s">
        <v>57</v>
      </c>
      <c r="S2" s="35">
        <v>0</v>
      </c>
      <c r="T2" s="35">
        <v>90000000</v>
      </c>
      <c r="U2" s="22">
        <v>90000000</v>
      </c>
      <c r="V2" s="45" t="s">
        <v>32</v>
      </c>
      <c r="W2" s="45" t="s">
        <v>33</v>
      </c>
      <c r="X2" s="45" t="s">
        <v>1970</v>
      </c>
      <c r="Y2" s="66">
        <v>3194676320</v>
      </c>
      <c r="Z2" s="51" t="s">
        <v>1943</v>
      </c>
      <c r="AA2" s="45"/>
      <c r="AB2" s="45" t="s">
        <v>48</v>
      </c>
      <c r="AC2" s="45" t="s">
        <v>568</v>
      </c>
      <c r="AD2" s="45" t="s">
        <v>2414</v>
      </c>
      <c r="AE2" s="45"/>
      <c r="AF2" s="45"/>
    </row>
    <row r="3" spans="1:33" s="58" customFormat="1" ht="124.2" x14ac:dyDescent="0.3">
      <c r="A3" s="5" t="s">
        <v>557</v>
      </c>
      <c r="B3" s="5" t="s">
        <v>106</v>
      </c>
      <c r="C3" s="6">
        <v>135</v>
      </c>
      <c r="D3" s="5" t="s">
        <v>622</v>
      </c>
      <c r="E3" s="5"/>
      <c r="F3" s="5"/>
      <c r="G3" s="5" t="s">
        <v>925</v>
      </c>
      <c r="H3" s="5" t="s">
        <v>202</v>
      </c>
      <c r="I3" s="5"/>
      <c r="J3" s="5" t="s">
        <v>82</v>
      </c>
      <c r="K3" s="5">
        <v>10</v>
      </c>
      <c r="L3" s="5" t="s">
        <v>28</v>
      </c>
      <c r="M3" s="5">
        <v>3</v>
      </c>
      <c r="N3" s="5" t="s">
        <v>241</v>
      </c>
      <c r="O3" s="5" t="s">
        <v>704</v>
      </c>
      <c r="P3" s="5" t="s">
        <v>43</v>
      </c>
      <c r="Q3" s="5">
        <v>0</v>
      </c>
      <c r="R3" s="5" t="s">
        <v>57</v>
      </c>
      <c r="S3" s="36">
        <v>0</v>
      </c>
      <c r="T3" s="36">
        <v>10000000</v>
      </c>
      <c r="U3" s="37">
        <v>10000000</v>
      </c>
      <c r="V3" s="5" t="s">
        <v>32</v>
      </c>
      <c r="W3" s="5" t="s">
        <v>33</v>
      </c>
      <c r="X3" s="5" t="s">
        <v>561</v>
      </c>
      <c r="Y3" s="14">
        <v>3009133992</v>
      </c>
      <c r="Z3" s="18" t="s">
        <v>562</v>
      </c>
      <c r="AA3" s="5"/>
      <c r="AB3" s="5" t="s">
        <v>106</v>
      </c>
      <c r="AC3" s="5" t="s">
        <v>299</v>
      </c>
      <c r="AD3" s="5" t="s">
        <v>2397</v>
      </c>
      <c r="AE3" s="5"/>
      <c r="AF3" s="5"/>
    </row>
    <row r="4" spans="1:33" s="58" customFormat="1" ht="41.4" x14ac:dyDescent="0.3">
      <c r="A4" s="5" t="s">
        <v>83</v>
      </c>
      <c r="B4" s="5" t="s">
        <v>74</v>
      </c>
      <c r="C4" s="6">
        <v>177</v>
      </c>
      <c r="D4" s="5">
        <v>55101504</v>
      </c>
      <c r="E4" s="5"/>
      <c r="F4" s="5"/>
      <c r="G4" s="5" t="s">
        <v>948</v>
      </c>
      <c r="H4" s="5" t="s">
        <v>81</v>
      </c>
      <c r="I4" s="5" t="s">
        <v>282</v>
      </c>
      <c r="J4" s="5" t="s">
        <v>82</v>
      </c>
      <c r="K4" s="5">
        <v>10</v>
      </c>
      <c r="L4" s="5" t="s">
        <v>28</v>
      </c>
      <c r="M4" s="5">
        <v>12</v>
      </c>
      <c r="N4" s="5" t="s">
        <v>29</v>
      </c>
      <c r="O4" s="5" t="s">
        <v>702</v>
      </c>
      <c r="P4" s="5" t="s">
        <v>43</v>
      </c>
      <c r="Q4" s="5">
        <v>0</v>
      </c>
      <c r="R4" s="5" t="s">
        <v>31</v>
      </c>
      <c r="S4" s="36">
        <v>0</v>
      </c>
      <c r="T4" s="36">
        <v>1500000</v>
      </c>
      <c r="U4" s="37">
        <f>T4</f>
        <v>1500000</v>
      </c>
      <c r="V4" s="5" t="s">
        <v>32</v>
      </c>
      <c r="W4" s="5" t="s">
        <v>33</v>
      </c>
      <c r="X4" s="5" t="s">
        <v>319</v>
      </c>
      <c r="Y4" s="14">
        <v>3009133992</v>
      </c>
      <c r="Z4" s="18" t="s">
        <v>320</v>
      </c>
      <c r="AA4" s="5"/>
      <c r="AB4" s="5" t="s">
        <v>74</v>
      </c>
      <c r="AC4" s="5" t="s">
        <v>567</v>
      </c>
      <c r="AD4" s="5" t="s">
        <v>2395</v>
      </c>
      <c r="AE4" s="5"/>
      <c r="AF4" s="5"/>
    </row>
    <row r="5" spans="1:33" s="58" customFormat="1" ht="69" x14ac:dyDescent="0.3">
      <c r="A5" s="5" t="s">
        <v>84</v>
      </c>
      <c r="B5" s="5" t="s">
        <v>74</v>
      </c>
      <c r="C5" s="6">
        <v>178</v>
      </c>
      <c r="D5" s="5">
        <v>55101504</v>
      </c>
      <c r="E5" s="5"/>
      <c r="F5" s="5"/>
      <c r="G5" s="5" t="s">
        <v>949</v>
      </c>
      <c r="H5" s="5" t="s">
        <v>81</v>
      </c>
      <c r="I5" s="5" t="s">
        <v>280</v>
      </c>
      <c r="J5" s="5" t="s">
        <v>82</v>
      </c>
      <c r="K5" s="5">
        <v>10</v>
      </c>
      <c r="L5" s="5" t="s">
        <v>28</v>
      </c>
      <c r="M5" s="5">
        <v>12</v>
      </c>
      <c r="N5" s="5" t="s">
        <v>29</v>
      </c>
      <c r="O5" s="5" t="s">
        <v>702</v>
      </c>
      <c r="P5" s="5" t="s">
        <v>43</v>
      </c>
      <c r="Q5" s="5">
        <v>0</v>
      </c>
      <c r="R5" s="5" t="s">
        <v>31</v>
      </c>
      <c r="S5" s="36">
        <v>0</v>
      </c>
      <c r="T5" s="36">
        <v>1000000</v>
      </c>
      <c r="U5" s="37">
        <v>1000000</v>
      </c>
      <c r="V5" s="5" t="s">
        <v>32</v>
      </c>
      <c r="W5" s="5" t="s">
        <v>33</v>
      </c>
      <c r="X5" s="5" t="s">
        <v>319</v>
      </c>
      <c r="Y5" s="14">
        <v>3009133992</v>
      </c>
      <c r="Z5" s="18" t="s">
        <v>320</v>
      </c>
      <c r="AA5" s="5"/>
      <c r="AB5" s="5" t="s">
        <v>74</v>
      </c>
      <c r="AC5" s="5" t="s">
        <v>567</v>
      </c>
      <c r="AD5" s="5" t="s">
        <v>2396</v>
      </c>
      <c r="AE5" s="5"/>
      <c r="AF5" s="5"/>
    </row>
    <row r="6" spans="1:33" s="58" customFormat="1" ht="41.4" x14ac:dyDescent="0.3">
      <c r="A6" s="5" t="s">
        <v>85</v>
      </c>
      <c r="B6" s="5" t="s">
        <v>74</v>
      </c>
      <c r="C6" s="6">
        <v>179</v>
      </c>
      <c r="D6" s="5">
        <v>55101504</v>
      </c>
      <c r="E6" s="5"/>
      <c r="F6" s="5"/>
      <c r="G6" s="5" t="s">
        <v>950</v>
      </c>
      <c r="H6" s="5" t="s">
        <v>81</v>
      </c>
      <c r="I6" s="5" t="s">
        <v>283</v>
      </c>
      <c r="J6" s="5" t="s">
        <v>82</v>
      </c>
      <c r="K6" s="5">
        <v>10</v>
      </c>
      <c r="L6" s="5" t="s">
        <v>28</v>
      </c>
      <c r="M6" s="5">
        <v>12</v>
      </c>
      <c r="N6" s="5" t="s">
        <v>29</v>
      </c>
      <c r="O6" s="5" t="s">
        <v>702</v>
      </c>
      <c r="P6" s="5" t="s">
        <v>43</v>
      </c>
      <c r="Q6" s="5">
        <v>0</v>
      </c>
      <c r="R6" s="5" t="s">
        <v>31</v>
      </c>
      <c r="S6" s="36">
        <v>0</v>
      </c>
      <c r="T6" s="36">
        <v>1200000</v>
      </c>
      <c r="U6" s="37">
        <f>T6</f>
        <v>1200000</v>
      </c>
      <c r="V6" s="5" t="s">
        <v>32</v>
      </c>
      <c r="W6" s="5" t="s">
        <v>33</v>
      </c>
      <c r="X6" s="5" t="s">
        <v>319</v>
      </c>
      <c r="Y6" s="14">
        <v>3009133992</v>
      </c>
      <c r="Z6" s="18" t="s">
        <v>320</v>
      </c>
      <c r="AA6" s="5"/>
      <c r="AB6" s="5" t="s">
        <v>74</v>
      </c>
      <c r="AC6" s="5" t="s">
        <v>567</v>
      </c>
      <c r="AD6" s="5" t="s">
        <v>2395</v>
      </c>
      <c r="AE6" s="5"/>
      <c r="AF6" s="5"/>
    </row>
    <row r="7" spans="1:33" s="58" customFormat="1" ht="151.80000000000001" x14ac:dyDescent="0.3">
      <c r="A7" s="5" t="s">
        <v>1749</v>
      </c>
      <c r="B7" s="5" t="s">
        <v>106</v>
      </c>
      <c r="C7" s="6">
        <v>517</v>
      </c>
      <c r="D7" s="5" t="s">
        <v>1224</v>
      </c>
      <c r="E7" s="5"/>
      <c r="F7" s="5"/>
      <c r="G7" s="5" t="s">
        <v>1695</v>
      </c>
      <c r="H7" s="5" t="s">
        <v>202</v>
      </c>
      <c r="I7" s="5"/>
      <c r="J7" s="5" t="s">
        <v>82</v>
      </c>
      <c r="K7" s="5">
        <v>10</v>
      </c>
      <c r="L7" s="5" t="s">
        <v>28</v>
      </c>
      <c r="M7" s="5">
        <v>2</v>
      </c>
      <c r="N7" s="5" t="s">
        <v>241</v>
      </c>
      <c r="O7" s="5" t="s">
        <v>704</v>
      </c>
      <c r="P7" s="5" t="s">
        <v>43</v>
      </c>
      <c r="Q7" s="5">
        <v>0</v>
      </c>
      <c r="R7" s="5" t="s">
        <v>57</v>
      </c>
      <c r="S7" s="37">
        <v>0</v>
      </c>
      <c r="T7" s="37">
        <v>58000000</v>
      </c>
      <c r="U7" s="37">
        <v>58000000</v>
      </c>
      <c r="V7" s="5" t="s">
        <v>32</v>
      </c>
      <c r="W7" s="5" t="s">
        <v>33</v>
      </c>
      <c r="X7" s="5" t="s">
        <v>767</v>
      </c>
      <c r="Y7" s="14">
        <v>3009133992</v>
      </c>
      <c r="Z7" s="18" t="s">
        <v>768</v>
      </c>
      <c r="AA7" s="5"/>
      <c r="AB7" s="5" t="s">
        <v>106</v>
      </c>
      <c r="AC7" s="5" t="s">
        <v>569</v>
      </c>
      <c r="AD7" s="5" t="s">
        <v>2398</v>
      </c>
      <c r="AE7" s="5"/>
      <c r="AF7" s="5"/>
    </row>
    <row r="8" spans="1:33" s="53" customFormat="1" ht="96.6" x14ac:dyDescent="0.3">
      <c r="A8" s="5" t="s">
        <v>1771</v>
      </c>
      <c r="B8" s="5" t="s">
        <v>37</v>
      </c>
      <c r="C8" s="5">
        <v>614</v>
      </c>
      <c r="D8" s="6">
        <v>78102203</v>
      </c>
      <c r="E8" s="5"/>
      <c r="F8" s="5"/>
      <c r="G8" s="5" t="s">
        <v>2144</v>
      </c>
      <c r="H8" s="5" t="s">
        <v>256</v>
      </c>
      <c r="I8" s="5" t="s">
        <v>41</v>
      </c>
      <c r="J8" s="5" t="s">
        <v>82</v>
      </c>
      <c r="K8" s="5">
        <v>10</v>
      </c>
      <c r="L8" s="5" t="s">
        <v>28</v>
      </c>
      <c r="M8" s="5">
        <v>3</v>
      </c>
      <c r="N8" s="5" t="s">
        <v>2136</v>
      </c>
      <c r="O8" s="5" t="s">
        <v>704</v>
      </c>
      <c r="P8" s="5" t="s">
        <v>43</v>
      </c>
      <c r="Q8" s="5">
        <v>0</v>
      </c>
      <c r="R8" s="5" t="s">
        <v>31</v>
      </c>
      <c r="S8" s="36">
        <v>0</v>
      </c>
      <c r="T8" s="36">
        <v>0</v>
      </c>
      <c r="U8" s="37">
        <v>0</v>
      </c>
      <c r="V8" s="5" t="s">
        <v>32</v>
      </c>
      <c r="W8" s="5" t="s">
        <v>33</v>
      </c>
      <c r="X8" s="46" t="s">
        <v>2112</v>
      </c>
      <c r="Y8" s="5">
        <v>3185144947</v>
      </c>
      <c r="Z8" s="47" t="s">
        <v>1102</v>
      </c>
      <c r="AA8" s="18"/>
      <c r="AB8" s="5" t="s">
        <v>37</v>
      </c>
      <c r="AC8" s="5" t="s">
        <v>33</v>
      </c>
      <c r="AD8" s="5" t="s">
        <v>2391</v>
      </c>
      <c r="AE8" s="5"/>
      <c r="AF8" s="5"/>
    </row>
    <row r="9" spans="1:33" s="53" customFormat="1" ht="57.6" x14ac:dyDescent="0.3">
      <c r="A9" s="45"/>
      <c r="B9" s="45" t="s">
        <v>106</v>
      </c>
      <c r="C9" s="33">
        <v>658</v>
      </c>
      <c r="D9" s="45">
        <v>80131502</v>
      </c>
      <c r="E9" s="45"/>
      <c r="F9" s="45"/>
      <c r="G9" s="82" t="s">
        <v>2404</v>
      </c>
      <c r="H9" s="45" t="s">
        <v>179</v>
      </c>
      <c r="I9" s="45"/>
      <c r="J9" s="45" t="s">
        <v>82</v>
      </c>
      <c r="K9" s="45">
        <v>10</v>
      </c>
      <c r="L9" s="45" t="s">
        <v>28</v>
      </c>
      <c r="M9" s="45">
        <v>2.5</v>
      </c>
      <c r="N9" s="45" t="s">
        <v>29</v>
      </c>
      <c r="O9" s="45" t="s">
        <v>702</v>
      </c>
      <c r="P9" s="45" t="s">
        <v>43</v>
      </c>
      <c r="Q9" s="45">
        <v>0</v>
      </c>
      <c r="R9" s="45" t="s">
        <v>31</v>
      </c>
      <c r="S9" s="90">
        <f>14424315+2794755</f>
        <v>17219070</v>
      </c>
      <c r="T9" s="90">
        <f>+S9*M9</f>
        <v>43047675</v>
      </c>
      <c r="U9" s="91">
        <f>+T9</f>
        <v>43047675</v>
      </c>
      <c r="V9" s="45" t="s">
        <v>32</v>
      </c>
      <c r="W9" s="3" t="s">
        <v>33</v>
      </c>
      <c r="X9" s="45" t="s">
        <v>2204</v>
      </c>
      <c r="Y9" s="66">
        <v>3009133992</v>
      </c>
      <c r="Z9" s="39" t="s">
        <v>2205</v>
      </c>
      <c r="AA9" s="45"/>
      <c r="AB9" s="45" t="s">
        <v>106</v>
      </c>
      <c r="AC9" s="45" t="s">
        <v>274</v>
      </c>
      <c r="AD9" s="45" t="s">
        <v>2388</v>
      </c>
      <c r="AE9" s="45"/>
      <c r="AF9" s="45"/>
    </row>
    <row r="10" spans="1:33" s="53" customFormat="1" ht="96.6" x14ac:dyDescent="0.3">
      <c r="A10" s="45" t="s">
        <v>450</v>
      </c>
      <c r="B10" s="45" t="s">
        <v>96</v>
      </c>
      <c r="C10" s="33">
        <v>103</v>
      </c>
      <c r="D10" s="45" t="s">
        <v>163</v>
      </c>
      <c r="E10" s="45"/>
      <c r="F10" s="45"/>
      <c r="G10" s="82" t="s">
        <v>2405</v>
      </c>
      <c r="H10" s="45" t="s">
        <v>164</v>
      </c>
      <c r="I10" s="45"/>
      <c r="J10" s="45" t="s">
        <v>82</v>
      </c>
      <c r="K10" s="45">
        <v>10</v>
      </c>
      <c r="L10" s="45" t="s">
        <v>28</v>
      </c>
      <c r="M10" s="45">
        <v>2</v>
      </c>
      <c r="N10" s="45" t="s">
        <v>241</v>
      </c>
      <c r="O10" s="45" t="s">
        <v>704</v>
      </c>
      <c r="P10" s="45" t="s">
        <v>43</v>
      </c>
      <c r="Q10" s="45">
        <v>0</v>
      </c>
      <c r="R10" s="45" t="s">
        <v>57</v>
      </c>
      <c r="S10" s="35">
        <v>0</v>
      </c>
      <c r="T10" s="35">
        <v>60000000</v>
      </c>
      <c r="U10" s="22">
        <v>60000000</v>
      </c>
      <c r="V10" s="45" t="s">
        <v>32</v>
      </c>
      <c r="W10" s="3" t="s">
        <v>33</v>
      </c>
      <c r="X10" s="45" t="s">
        <v>125</v>
      </c>
      <c r="Y10" s="66">
        <v>3009133992</v>
      </c>
      <c r="Z10" s="54" t="s">
        <v>126</v>
      </c>
      <c r="AA10" s="45"/>
      <c r="AB10" s="45" t="s">
        <v>96</v>
      </c>
      <c r="AC10" s="45" t="s">
        <v>570</v>
      </c>
      <c r="AD10" s="45" t="s">
        <v>2389</v>
      </c>
      <c r="AE10" s="45"/>
      <c r="AF10" s="45"/>
      <c r="AG10" s="32"/>
    </row>
    <row r="11" spans="1:33" s="53" customFormat="1" ht="220.8" x14ac:dyDescent="0.3">
      <c r="A11" s="45" t="s">
        <v>1714</v>
      </c>
      <c r="B11" s="45" t="s">
        <v>96</v>
      </c>
      <c r="C11" s="33">
        <v>439</v>
      </c>
      <c r="D11" s="45" t="s">
        <v>738</v>
      </c>
      <c r="E11" s="45"/>
      <c r="F11" s="64"/>
      <c r="G11" s="82" t="s">
        <v>2406</v>
      </c>
      <c r="H11" s="82" t="s">
        <v>2135</v>
      </c>
      <c r="I11" s="45" t="s">
        <v>2111</v>
      </c>
      <c r="J11" s="45" t="s">
        <v>82</v>
      </c>
      <c r="K11" s="45">
        <v>10</v>
      </c>
      <c r="L11" s="45" t="s">
        <v>28</v>
      </c>
      <c r="M11" s="45">
        <v>3</v>
      </c>
      <c r="N11" s="45" t="s">
        <v>29</v>
      </c>
      <c r="O11" s="45" t="s">
        <v>702</v>
      </c>
      <c r="P11" s="82" t="s">
        <v>310</v>
      </c>
      <c r="Q11" s="45">
        <v>1</v>
      </c>
      <c r="R11" s="45" t="s">
        <v>57</v>
      </c>
      <c r="S11" s="35"/>
      <c r="T11" s="92">
        <v>514080000</v>
      </c>
      <c r="U11" s="91">
        <f>+T11</f>
        <v>514080000</v>
      </c>
      <c r="V11" s="45" t="s">
        <v>44</v>
      </c>
      <c r="W11" s="72" t="s">
        <v>151</v>
      </c>
      <c r="X11" s="72" t="s">
        <v>2268</v>
      </c>
      <c r="Y11" s="66">
        <v>3009133992</v>
      </c>
      <c r="Z11" s="54" t="s">
        <v>2269</v>
      </c>
      <c r="AA11" s="45"/>
      <c r="AB11" s="45" t="s">
        <v>37</v>
      </c>
      <c r="AC11" s="45" t="s">
        <v>570</v>
      </c>
      <c r="AD11" s="45" t="s">
        <v>2390</v>
      </c>
      <c r="AE11" s="45"/>
      <c r="AF11" s="45"/>
      <c r="AG11" s="32"/>
    </row>
    <row r="12" spans="1:33" s="53" customFormat="1" ht="55.2" x14ac:dyDescent="0.3">
      <c r="A12" s="45"/>
      <c r="B12" s="45" t="s">
        <v>37</v>
      </c>
      <c r="C12" s="93">
        <v>666</v>
      </c>
      <c r="D12" s="45">
        <v>80161504</v>
      </c>
      <c r="E12" s="45"/>
      <c r="F12" s="45"/>
      <c r="G12" s="45" t="s">
        <v>2407</v>
      </c>
      <c r="H12" s="45" t="s">
        <v>1356</v>
      </c>
      <c r="I12" s="45" t="s">
        <v>41</v>
      </c>
      <c r="J12" s="82" t="s">
        <v>62</v>
      </c>
      <c r="K12" s="82">
        <v>11</v>
      </c>
      <c r="L12" s="82" t="s">
        <v>28</v>
      </c>
      <c r="M12" s="82">
        <v>2</v>
      </c>
      <c r="N12" s="45" t="s">
        <v>29</v>
      </c>
      <c r="O12" s="45" t="s">
        <v>702</v>
      </c>
      <c r="P12" s="45" t="s">
        <v>30</v>
      </c>
      <c r="Q12" s="45">
        <v>1</v>
      </c>
      <c r="R12" s="45" t="s">
        <v>57</v>
      </c>
      <c r="S12" s="35">
        <v>2500000</v>
      </c>
      <c r="T12" s="90">
        <v>5000000</v>
      </c>
      <c r="U12" s="91">
        <v>5000000</v>
      </c>
      <c r="V12" s="45" t="s">
        <v>32</v>
      </c>
      <c r="W12" s="3" t="s">
        <v>33</v>
      </c>
      <c r="X12" s="72" t="s">
        <v>2112</v>
      </c>
      <c r="Y12" s="45">
        <v>3185144947</v>
      </c>
      <c r="Z12" s="73" t="s">
        <v>1102</v>
      </c>
      <c r="AA12" s="45"/>
      <c r="AB12" s="45" t="s">
        <v>37</v>
      </c>
      <c r="AC12" s="45" t="s">
        <v>568</v>
      </c>
      <c r="AD12" s="82" t="s">
        <v>2392</v>
      </c>
      <c r="AE12" s="45"/>
      <c r="AF12" s="45"/>
      <c r="AG12" s="32"/>
    </row>
    <row r="13" spans="1:33" s="53" customFormat="1" ht="55.2" x14ac:dyDescent="0.3">
      <c r="A13" s="45"/>
      <c r="B13" s="45" t="s">
        <v>37</v>
      </c>
      <c r="C13" s="93">
        <v>667</v>
      </c>
      <c r="D13" s="45">
        <v>80161504</v>
      </c>
      <c r="E13" s="45"/>
      <c r="F13" s="45"/>
      <c r="G13" s="45" t="s">
        <v>2411</v>
      </c>
      <c r="H13" s="45" t="s">
        <v>1356</v>
      </c>
      <c r="I13" s="45" t="s">
        <v>41</v>
      </c>
      <c r="J13" s="82" t="s">
        <v>62</v>
      </c>
      <c r="K13" s="82">
        <v>11</v>
      </c>
      <c r="L13" s="82" t="s">
        <v>28</v>
      </c>
      <c r="M13" s="82">
        <v>2</v>
      </c>
      <c r="N13" s="45" t="s">
        <v>29</v>
      </c>
      <c r="O13" s="45" t="s">
        <v>702</v>
      </c>
      <c r="P13" s="45" t="s">
        <v>30</v>
      </c>
      <c r="Q13" s="45">
        <v>1</v>
      </c>
      <c r="R13" s="45" t="s">
        <v>57</v>
      </c>
      <c r="S13" s="35">
        <v>2500000</v>
      </c>
      <c r="T13" s="90">
        <v>5000000</v>
      </c>
      <c r="U13" s="91">
        <v>5000000</v>
      </c>
      <c r="V13" s="45" t="s">
        <v>32</v>
      </c>
      <c r="W13" s="3" t="s">
        <v>33</v>
      </c>
      <c r="X13" s="72" t="s">
        <v>2112</v>
      </c>
      <c r="Y13" s="45">
        <v>3185144947</v>
      </c>
      <c r="Z13" s="73" t="s">
        <v>1102</v>
      </c>
      <c r="AA13" s="45"/>
      <c r="AB13" s="45" t="s">
        <v>37</v>
      </c>
      <c r="AC13" s="45" t="s">
        <v>568</v>
      </c>
      <c r="AD13" s="82" t="s">
        <v>2392</v>
      </c>
      <c r="AE13" s="45"/>
      <c r="AF13" s="45"/>
      <c r="AG13" s="32"/>
    </row>
    <row r="14" spans="1:33" s="53" customFormat="1" ht="55.2" x14ac:dyDescent="0.3">
      <c r="A14" s="45"/>
      <c r="B14" s="45" t="s">
        <v>37</v>
      </c>
      <c r="C14" s="93">
        <v>668</v>
      </c>
      <c r="D14" s="45">
        <v>80161504</v>
      </c>
      <c r="E14" s="45"/>
      <c r="F14" s="45"/>
      <c r="G14" s="45" t="s">
        <v>2412</v>
      </c>
      <c r="H14" s="45" t="s">
        <v>1356</v>
      </c>
      <c r="I14" s="45" t="s">
        <v>41</v>
      </c>
      <c r="J14" s="82" t="s">
        <v>62</v>
      </c>
      <c r="K14" s="82">
        <v>11</v>
      </c>
      <c r="L14" s="82" t="s">
        <v>28</v>
      </c>
      <c r="M14" s="82">
        <v>2</v>
      </c>
      <c r="N14" s="45" t="s">
        <v>29</v>
      </c>
      <c r="O14" s="45" t="s">
        <v>702</v>
      </c>
      <c r="P14" s="45" t="s">
        <v>30</v>
      </c>
      <c r="Q14" s="45">
        <v>1</v>
      </c>
      <c r="R14" s="45" t="s">
        <v>57</v>
      </c>
      <c r="S14" s="35">
        <v>2500000</v>
      </c>
      <c r="T14" s="90">
        <v>5000000</v>
      </c>
      <c r="U14" s="91">
        <v>5000000</v>
      </c>
      <c r="V14" s="45" t="s">
        <v>32</v>
      </c>
      <c r="W14" s="3" t="s">
        <v>33</v>
      </c>
      <c r="X14" s="72" t="s">
        <v>2112</v>
      </c>
      <c r="Y14" s="45">
        <v>3185144947</v>
      </c>
      <c r="Z14" s="73" t="s">
        <v>1102</v>
      </c>
      <c r="AA14" s="45"/>
      <c r="AB14" s="45" t="s">
        <v>37</v>
      </c>
      <c r="AC14" s="45" t="s">
        <v>568</v>
      </c>
      <c r="AD14" s="82" t="s">
        <v>2392</v>
      </c>
      <c r="AE14" s="45"/>
      <c r="AF14" s="45"/>
      <c r="AG14" s="32"/>
    </row>
    <row r="15" spans="1:33" ht="96.6" x14ac:dyDescent="0.3">
      <c r="B15" s="45" t="s">
        <v>106</v>
      </c>
      <c r="C15" s="93">
        <v>669</v>
      </c>
      <c r="D15" s="45" t="s">
        <v>2413</v>
      </c>
      <c r="E15" s="45"/>
      <c r="F15" s="45"/>
      <c r="G15" s="34" t="s">
        <v>2408</v>
      </c>
      <c r="H15" s="45" t="s">
        <v>202</v>
      </c>
      <c r="I15" s="94"/>
      <c r="J15" s="45" t="s">
        <v>82</v>
      </c>
      <c r="K15" s="45">
        <v>10</v>
      </c>
      <c r="L15" s="45" t="s">
        <v>28</v>
      </c>
      <c r="M15" s="45">
        <v>1</v>
      </c>
      <c r="N15" s="45" t="s">
        <v>284</v>
      </c>
      <c r="O15" s="45" t="s">
        <v>704</v>
      </c>
      <c r="P15" s="45" t="s">
        <v>43</v>
      </c>
      <c r="Q15" s="45">
        <v>0</v>
      </c>
      <c r="R15" s="45" t="s">
        <v>57</v>
      </c>
      <c r="S15" s="95"/>
      <c r="T15" s="49">
        <v>35000000</v>
      </c>
      <c r="U15" s="49">
        <f>+T15</f>
        <v>35000000</v>
      </c>
      <c r="V15" s="45" t="s">
        <v>32</v>
      </c>
      <c r="W15" s="45" t="s">
        <v>33</v>
      </c>
      <c r="X15" s="45" t="s">
        <v>2393</v>
      </c>
      <c r="Y15" s="66">
        <v>3009133992</v>
      </c>
      <c r="Z15" s="39" t="s">
        <v>2394</v>
      </c>
      <c r="AA15" s="12"/>
      <c r="AB15" s="45" t="s">
        <v>106</v>
      </c>
      <c r="AC15" s="45" t="s">
        <v>2399</v>
      </c>
      <c r="AD15" s="45" t="s">
        <v>2392</v>
      </c>
    </row>
    <row r="16" spans="1:33" s="56" customFormat="1" ht="41.4" x14ac:dyDescent="0.3">
      <c r="A16" s="64"/>
      <c r="B16" s="45" t="s">
        <v>106</v>
      </c>
      <c r="C16" s="93">
        <v>670</v>
      </c>
      <c r="D16" s="45" t="s">
        <v>237</v>
      </c>
      <c r="E16" s="45"/>
      <c r="F16" s="45"/>
      <c r="G16" s="45" t="s">
        <v>2409</v>
      </c>
      <c r="H16" s="45" t="s">
        <v>185</v>
      </c>
      <c r="I16" s="45" t="s">
        <v>76</v>
      </c>
      <c r="J16" s="45" t="s">
        <v>82</v>
      </c>
      <c r="K16" s="45">
        <v>10</v>
      </c>
      <c r="L16" s="45" t="s">
        <v>28</v>
      </c>
      <c r="M16" s="45">
        <v>2</v>
      </c>
      <c r="N16" s="45" t="s">
        <v>241</v>
      </c>
      <c r="O16" s="45" t="s">
        <v>704</v>
      </c>
      <c r="P16" s="45" t="s">
        <v>43</v>
      </c>
      <c r="Q16" s="45">
        <v>0</v>
      </c>
      <c r="R16" s="45" t="s">
        <v>31</v>
      </c>
      <c r="S16" s="35">
        <v>0</v>
      </c>
      <c r="T16" s="35">
        <v>5000000</v>
      </c>
      <c r="U16" s="22">
        <f>+T16</f>
        <v>5000000</v>
      </c>
      <c r="V16" s="45" t="s">
        <v>32</v>
      </c>
      <c r="W16" s="45" t="s">
        <v>33</v>
      </c>
      <c r="X16" s="45" t="s">
        <v>637</v>
      </c>
      <c r="Y16" s="66">
        <v>3009133992</v>
      </c>
      <c r="Z16" s="51" t="s">
        <v>698</v>
      </c>
      <c r="AA16" s="45"/>
      <c r="AB16" s="45" t="s">
        <v>106</v>
      </c>
      <c r="AC16" s="45" t="s">
        <v>272</v>
      </c>
      <c r="AD16" s="45" t="s">
        <v>2392</v>
      </c>
      <c r="AE16" s="45"/>
      <c r="AF16" s="45"/>
    </row>
    <row r="17" spans="1:35" s="56" customFormat="1" ht="69" x14ac:dyDescent="0.3">
      <c r="A17" s="64"/>
      <c r="B17" s="45" t="s">
        <v>2294</v>
      </c>
      <c r="C17" s="93">
        <v>671</v>
      </c>
      <c r="D17" s="45" t="s">
        <v>103</v>
      </c>
      <c r="E17" s="45"/>
      <c r="F17" s="45"/>
      <c r="G17" s="45" t="s">
        <v>2410</v>
      </c>
      <c r="H17" s="45" t="s">
        <v>26</v>
      </c>
      <c r="I17" s="45" t="s">
        <v>2400</v>
      </c>
      <c r="J17" s="45" t="s">
        <v>82</v>
      </c>
      <c r="K17" s="45">
        <v>10</v>
      </c>
      <c r="L17" s="45" t="s">
        <v>28</v>
      </c>
      <c r="M17" s="71">
        <f>+T17/S17</f>
        <v>2.2666666666666666</v>
      </c>
      <c r="N17" s="45" t="s">
        <v>2401</v>
      </c>
      <c r="O17" s="45"/>
      <c r="P17" s="45" t="s">
        <v>43</v>
      </c>
      <c r="Q17" s="45">
        <v>0</v>
      </c>
      <c r="R17" s="45" t="s">
        <v>31</v>
      </c>
      <c r="S17" s="49">
        <v>7500000</v>
      </c>
      <c r="T17" s="49">
        <v>17000000</v>
      </c>
      <c r="U17" s="49">
        <f>+T17</f>
        <v>17000000</v>
      </c>
      <c r="V17" s="35" t="s">
        <v>2402</v>
      </c>
      <c r="W17" s="35" t="s">
        <v>2402</v>
      </c>
      <c r="X17" s="22" t="s">
        <v>2403</v>
      </c>
      <c r="Y17" s="45">
        <v>3187934435</v>
      </c>
      <c r="Z17" s="45" t="s">
        <v>2220</v>
      </c>
      <c r="AA17" s="45" t="s">
        <v>2402</v>
      </c>
      <c r="AB17" s="66" t="s">
        <v>2294</v>
      </c>
      <c r="AC17" s="45" t="s">
        <v>253</v>
      </c>
      <c r="AD17" s="45" t="s">
        <v>2392</v>
      </c>
      <c r="AE17" s="45"/>
      <c r="AF17" s="45"/>
      <c r="AG17" s="45"/>
      <c r="AH17" s="45"/>
      <c r="AI17" s="45"/>
    </row>
  </sheetData>
  <conditionalFormatting sqref="C1">
    <cfRule type="duplicateValues" dxfId="90" priority="102"/>
    <cfRule type="duplicateValues" dxfId="89" priority="103"/>
    <cfRule type="duplicateValues" dxfId="88" priority="104"/>
    <cfRule type="duplicateValues" dxfId="87" priority="105"/>
    <cfRule type="duplicateValues" dxfId="86" priority="106"/>
    <cfRule type="duplicateValues" dxfId="85" priority="107"/>
  </conditionalFormatting>
  <conditionalFormatting sqref="C2">
    <cfRule type="duplicateValues" dxfId="84" priority="1"/>
    <cfRule type="duplicateValues" dxfId="83" priority="2"/>
    <cfRule type="duplicateValues" dxfId="82" priority="3"/>
    <cfRule type="duplicateValues" dxfId="81" priority="4"/>
    <cfRule type="duplicateValues" dxfId="80" priority="5"/>
    <cfRule type="duplicateValues" dxfId="79" priority="6"/>
    <cfRule type="duplicateValues" dxfId="78" priority="7"/>
    <cfRule type="duplicateValues" dxfId="77" priority="8"/>
    <cfRule type="duplicateValues" dxfId="76" priority="9"/>
  </conditionalFormatting>
  <conditionalFormatting sqref="C3">
    <cfRule type="duplicateValues" dxfId="75" priority="12"/>
    <cfRule type="duplicateValues" dxfId="74" priority="13"/>
    <cfRule type="duplicateValues" dxfId="73" priority="14"/>
    <cfRule type="duplicateValues" dxfId="72" priority="15"/>
    <cfRule type="duplicateValues" dxfId="71" priority="16"/>
    <cfRule type="duplicateValues" dxfId="70" priority="17"/>
    <cfRule type="duplicateValues" dxfId="69" priority="18"/>
    <cfRule type="duplicateValues" dxfId="68" priority="19"/>
    <cfRule type="duplicateValues" dxfId="67" priority="20"/>
    <cfRule type="duplicateValues" dxfId="66" priority="21"/>
    <cfRule type="duplicateValues" dxfId="65" priority="22"/>
    <cfRule type="duplicateValues" dxfId="64" priority="23"/>
  </conditionalFormatting>
  <conditionalFormatting sqref="C4">
    <cfRule type="duplicateValues" dxfId="63" priority="36"/>
    <cfRule type="duplicateValues" dxfId="62" priority="37"/>
    <cfRule type="duplicateValues" dxfId="61" priority="38"/>
    <cfRule type="duplicateValues" dxfId="60" priority="39"/>
    <cfRule type="duplicateValues" dxfId="59" priority="40"/>
    <cfRule type="duplicateValues" dxfId="58" priority="41"/>
    <cfRule type="duplicateValues" dxfId="57" priority="42"/>
  </conditionalFormatting>
  <conditionalFormatting sqref="C4:C6">
    <cfRule type="duplicateValues" dxfId="56" priority="25"/>
  </conditionalFormatting>
  <conditionalFormatting sqref="C5">
    <cfRule type="duplicateValues" dxfId="55" priority="43"/>
    <cfRule type="duplicateValues" dxfId="54" priority="44"/>
    <cfRule type="duplicateValues" dxfId="53" priority="45"/>
    <cfRule type="duplicateValues" dxfId="52" priority="46"/>
    <cfRule type="duplicateValues" dxfId="51" priority="47"/>
    <cfRule type="duplicateValues" dxfId="50" priority="48"/>
    <cfRule type="duplicateValues" dxfId="49" priority="49"/>
    <cfRule type="duplicateValues" dxfId="48" priority="50"/>
    <cfRule type="duplicateValues" dxfId="47" priority="51"/>
    <cfRule type="duplicateValues" dxfId="46" priority="52"/>
    <cfRule type="duplicateValues" dxfId="45" priority="53"/>
    <cfRule type="duplicateValues" dxfId="44" priority="54"/>
    <cfRule type="duplicateValues" dxfId="43" priority="55"/>
  </conditionalFormatting>
  <conditionalFormatting sqref="C6">
    <cfRule type="duplicateValues" dxfId="42" priority="26"/>
    <cfRule type="duplicateValues" dxfId="41" priority="27"/>
    <cfRule type="duplicateValues" dxfId="40" priority="28"/>
    <cfRule type="duplicateValues" dxfId="39" priority="29"/>
    <cfRule type="duplicateValues" dxfId="38" priority="30"/>
    <cfRule type="duplicateValues" dxfId="37" priority="31"/>
    <cfRule type="duplicateValues" dxfId="36" priority="32"/>
    <cfRule type="duplicateValues" dxfId="35" priority="33"/>
    <cfRule type="duplicateValues" dxfId="34" priority="34"/>
    <cfRule type="duplicateValues" dxfId="33" priority="35"/>
  </conditionalFormatting>
  <conditionalFormatting sqref="C8">
    <cfRule type="duplicateValues" dxfId="32" priority="71"/>
    <cfRule type="duplicateValues" dxfId="31" priority="72"/>
    <cfRule type="duplicateValues" dxfId="30" priority="73"/>
    <cfRule type="duplicateValues" dxfId="29" priority="74"/>
    <cfRule type="duplicateValues" dxfId="28" priority="75"/>
    <cfRule type="duplicateValues" dxfId="27" priority="76"/>
  </conditionalFormatting>
  <conditionalFormatting sqref="C9">
    <cfRule type="duplicateValues" dxfId="26" priority="108"/>
  </conditionalFormatting>
  <conditionalFormatting sqref="C10">
    <cfRule type="duplicateValues" dxfId="25" priority="85"/>
    <cfRule type="duplicateValues" dxfId="24" priority="86"/>
    <cfRule type="duplicateValues" dxfId="23" priority="87"/>
    <cfRule type="duplicateValues" dxfId="22" priority="88"/>
    <cfRule type="duplicateValues" dxfId="21" priority="89"/>
    <cfRule type="duplicateValues" dxfId="20" priority="90"/>
    <cfRule type="duplicateValues" dxfId="19" priority="91"/>
    <cfRule type="duplicateValues" dxfId="18" priority="92"/>
    <cfRule type="duplicateValues" dxfId="17" priority="93"/>
    <cfRule type="duplicateValues" dxfId="16" priority="94"/>
    <cfRule type="duplicateValues" dxfId="15" priority="95"/>
    <cfRule type="duplicateValues" dxfId="14" priority="96"/>
    <cfRule type="duplicateValues" dxfId="13" priority="97"/>
    <cfRule type="duplicateValues" dxfId="12" priority="98"/>
    <cfRule type="duplicateValues" dxfId="11" priority="99"/>
    <cfRule type="duplicateValues" dxfId="10" priority="100"/>
    <cfRule type="duplicateValues" dxfId="9" priority="101"/>
  </conditionalFormatting>
  <conditionalFormatting sqref="C11">
    <cfRule type="duplicateValues" dxfId="8" priority="77"/>
    <cfRule type="duplicateValues" dxfId="7" priority="78"/>
    <cfRule type="duplicateValues" dxfId="6" priority="79"/>
    <cfRule type="duplicateValues" dxfId="5" priority="80"/>
    <cfRule type="duplicateValues" dxfId="4" priority="81"/>
    <cfRule type="duplicateValues" dxfId="3" priority="82"/>
    <cfRule type="duplicateValues" dxfId="2" priority="83"/>
    <cfRule type="duplicateValues" dxfId="1" priority="84"/>
  </conditionalFormatting>
  <conditionalFormatting sqref="C12:C17">
    <cfRule type="duplicateValues" dxfId="0" priority="70"/>
  </conditionalFormatting>
  <hyperlinks>
    <hyperlink ref="Z9" r:id="rId1" xr:uid="{BE620EE9-0471-47CA-8608-EB5E32C63948}"/>
    <hyperlink ref="Z10" r:id="rId2" xr:uid="{5815B5BB-FF02-41D6-BC01-1270854529E6}"/>
    <hyperlink ref="Z11" r:id="rId3" xr:uid="{AF8802D5-50FF-437F-A3A0-D5517685A9F7}"/>
    <hyperlink ref="Z4" r:id="rId4" xr:uid="{D3FE17D4-BA33-4EEB-9174-E8CA50102C17}"/>
    <hyperlink ref="Z5" r:id="rId5" display="susan.perez@migracioncolombia.gov.co" xr:uid="{3E8AB9A3-9545-4E60-B2C7-CCF68EF50604}"/>
    <hyperlink ref="Z6" r:id="rId6" xr:uid="{DAC2F87B-52A3-463E-B157-8E8196F6D250}"/>
    <hyperlink ref="Z16" r:id="rId7" xr:uid="{A3D02A28-AE56-4440-826D-1A345644AB54}"/>
    <hyperlink ref="Z3" r:id="rId8" display="susan.perez@migracioncolombia.gov.co" xr:uid="{895331AD-F0AE-4969-9E25-F87ABB0A0667}"/>
    <hyperlink ref="Z7" r:id="rId9" xr:uid="{FA1FF7A1-0889-4273-89FB-A2F51F7DD52D}"/>
    <hyperlink ref="Z17" r:id="rId10" display="mailto:camilo.naranjo@migracioncolombia.gov.co" xr:uid="{2945E5DB-DAAB-4DEB-9C40-76063E2E5A4B}"/>
    <hyperlink ref="Z15" r:id="rId11" xr:uid="{461A5C14-2F13-42B8-A215-A1DDE3D3DFAC}"/>
    <hyperlink ref="Z2" r:id="rId12" xr:uid="{36486694-A0A5-4D94-8B86-ACAA6568D687}"/>
  </hyperlinks>
  <pageMargins left="0.7" right="0.7" top="0.75" bottom="0.75" header="0.3" footer="0.3"/>
  <pageSetup orientation="portrait" r:id="rId13"/>
</worksheet>
</file>

<file path=docMetadata/LabelInfo.xml><?xml version="1.0" encoding="utf-8"?>
<clbl:labelList xmlns:clbl="http://schemas.microsoft.com/office/2020/mipLabelMetadata">
  <clbl:label id="{6d4a1d0b-1085-4621-a04c-793d50865184}" enabled="1" method="Standard" siteId="{052126ec-16f8-47eb-ae56-6886b94a935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PAABS 2025 - CONSOLIDADO</vt:lpstr>
      <vt:lpstr>PUBLICACIÓN</vt:lpstr>
      <vt:lpstr>PARA V30</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Edwin Mateo Patiño Herrera</dc:creator>
  <cp:lastModifiedBy>Samuel Fernando Cadena Prieto</cp:lastModifiedBy>
  <cp:lastPrinted>2024-12-19T19:22:48Z</cp:lastPrinted>
  <dcterms:created xsi:type="dcterms:W3CDTF">2023-12-27T19:40:52Z</dcterms:created>
  <dcterms:modified xsi:type="dcterms:W3CDTF">2025-10-22T02:20:39Z</dcterms:modified>
</cp:coreProperties>
</file>