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72194063C\Desktop\BK INGRID\PAABS\PAABS 2025 - copia\SIN NOMBRES\"/>
    </mc:Choice>
  </mc:AlternateContent>
  <xr:revisionPtr revIDLastSave="0" documentId="13_ncr:1_{F02BDAD2-9310-40A5-9E2B-664A16DBF678}" xr6:coauthVersionLast="47" xr6:coauthVersionMax="47" xr10:uidLastSave="{00000000-0000-0000-0000-000000000000}"/>
  <bookViews>
    <workbookView xWindow="-120" yWindow="-120" windowWidth="29040" windowHeight="15720" xr2:uid="{00000000-000D-0000-FFFF-FFFF00000000}"/>
  </bookViews>
  <sheets>
    <sheet name="PAABS 2025 - CONSOLIDADO" sheetId="37" r:id="rId1"/>
    <sheet name="CAMBIOS SAF" sheetId="35" state="hidden" r:id="rId2"/>
  </sheets>
  <externalReferences>
    <externalReference r:id="rId3"/>
  </externalReferences>
  <definedNames>
    <definedName name="_xlnm._FilterDatabase" localSheetId="0" hidden="1">'PAABS 2025 - CONSOLIDADO'!$A$1:$AF$428</definedName>
    <definedName name="GIO" localSheetId="0">#REF!</definedName>
    <definedName name="GIO">#REF!</definedName>
    <definedName name="Tipo_Hito">[1]Listas!$A$2:$A$1048576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28" i="37" l="1"/>
  <c r="T428" i="37" s="1"/>
  <c r="T427" i="37"/>
  <c r="T426" i="37"/>
  <c r="S425" i="37"/>
  <c r="T425" i="37" s="1"/>
  <c r="S424" i="37"/>
  <c r="T424" i="37" s="1"/>
  <c r="S423" i="37"/>
  <c r="T423" i="37" s="1"/>
  <c r="S422" i="37"/>
  <c r="T422" i="37" s="1"/>
  <c r="S421" i="37"/>
  <c r="T421" i="37" s="1"/>
  <c r="S420" i="37"/>
  <c r="T420" i="37" s="1"/>
  <c r="S419" i="37"/>
  <c r="T419" i="37" s="1"/>
  <c r="S418" i="37"/>
  <c r="T418" i="37" s="1"/>
  <c r="S417" i="37"/>
  <c r="T417" i="37" s="1"/>
  <c r="S416" i="37"/>
  <c r="T416" i="37" s="1"/>
  <c r="S415" i="37"/>
  <c r="T415" i="37" s="1"/>
  <c r="S414" i="37"/>
  <c r="T414" i="37" s="1"/>
  <c r="S413" i="37"/>
  <c r="T413" i="37" s="1"/>
  <c r="S412" i="37"/>
  <c r="T412" i="37" s="1"/>
  <c r="S411" i="37"/>
  <c r="T411" i="37" s="1"/>
  <c r="S410" i="37"/>
  <c r="T410" i="37" s="1"/>
  <c r="S409" i="37"/>
  <c r="T409" i="37" s="1"/>
  <c r="S408" i="37"/>
  <c r="T408" i="37" s="1"/>
  <c r="S407" i="37"/>
  <c r="T407" i="37" s="1"/>
  <c r="S406" i="37"/>
  <c r="T406" i="37" s="1"/>
  <c r="S405" i="37"/>
  <c r="T405" i="37" s="1"/>
  <c r="S404" i="37"/>
  <c r="T404" i="37" s="1"/>
  <c r="S403" i="37"/>
  <c r="T403" i="37" s="1"/>
  <c r="S402" i="37"/>
  <c r="T402" i="37" s="1"/>
  <c r="S401" i="37"/>
  <c r="T401" i="37" s="1"/>
  <c r="S400" i="37"/>
  <c r="T400" i="37" s="1"/>
  <c r="S399" i="37"/>
  <c r="T399" i="37" s="1"/>
  <c r="S398" i="37"/>
  <c r="T398" i="37" s="1"/>
  <c r="S397" i="37"/>
  <c r="T397" i="37" s="1"/>
  <c r="S396" i="37"/>
  <c r="T396" i="37" s="1"/>
  <c r="S395" i="37"/>
  <c r="T395" i="37" s="1"/>
  <c r="S394" i="37"/>
  <c r="T394" i="37" s="1"/>
  <c r="S393" i="37"/>
  <c r="T393" i="37" s="1"/>
  <c r="S392" i="37"/>
  <c r="T392" i="37" s="1"/>
  <c r="S391" i="37"/>
  <c r="T391" i="37" s="1"/>
  <c r="S390" i="37"/>
  <c r="T390" i="37" s="1"/>
  <c r="S389" i="37"/>
  <c r="T389" i="37" s="1"/>
  <c r="S388" i="37"/>
  <c r="T388" i="37" s="1"/>
  <c r="S387" i="37"/>
  <c r="T387" i="37" s="1"/>
  <c r="S386" i="37"/>
  <c r="T386" i="37" s="1"/>
  <c r="S385" i="37"/>
  <c r="T385" i="37" s="1"/>
  <c r="S384" i="37"/>
  <c r="T384" i="37" s="1"/>
  <c r="S383" i="37"/>
  <c r="T383" i="37" s="1"/>
  <c r="S382" i="37"/>
  <c r="T382" i="37" s="1"/>
  <c r="S381" i="37"/>
  <c r="T381" i="37" s="1"/>
  <c r="S380" i="37"/>
  <c r="T380" i="37" s="1"/>
  <c r="S379" i="37"/>
  <c r="T379" i="37" s="1"/>
  <c r="S378" i="37"/>
  <c r="T378" i="37" s="1"/>
  <c r="S377" i="37"/>
  <c r="T377" i="37" s="1"/>
  <c r="S376" i="37"/>
  <c r="T376" i="37" s="1"/>
  <c r="S375" i="37"/>
  <c r="T375" i="37" s="1"/>
  <c r="S374" i="37"/>
  <c r="T374" i="37" s="1"/>
  <c r="S373" i="37"/>
  <c r="T373" i="37" s="1"/>
  <c r="S372" i="37"/>
  <c r="T372" i="37" s="1"/>
  <c r="S371" i="37"/>
  <c r="T371" i="37" s="1"/>
  <c r="S370" i="37"/>
  <c r="T370" i="37" s="1"/>
  <c r="S369" i="37"/>
  <c r="T369" i="37" s="1"/>
  <c r="S368" i="37"/>
  <c r="T368" i="37" s="1"/>
  <c r="S367" i="37"/>
  <c r="T367" i="37" s="1"/>
  <c r="S366" i="37"/>
  <c r="T366" i="37" s="1"/>
  <c r="S365" i="37"/>
  <c r="T365" i="37" s="1"/>
  <c r="S364" i="37"/>
  <c r="T364" i="37" s="1"/>
  <c r="S363" i="37"/>
  <c r="T363" i="37" s="1"/>
  <c r="S362" i="37"/>
  <c r="T362" i="37" s="1"/>
  <c r="S361" i="37"/>
  <c r="T361" i="37" s="1"/>
  <c r="S360" i="37"/>
  <c r="T360" i="37" s="1"/>
  <c r="S359" i="37"/>
  <c r="T359" i="37" s="1"/>
  <c r="S358" i="37"/>
  <c r="T358" i="37" s="1"/>
  <c r="S357" i="37"/>
  <c r="T357" i="37" s="1"/>
  <c r="S356" i="37"/>
  <c r="T356" i="37" s="1"/>
  <c r="S355" i="37"/>
  <c r="T355" i="37" s="1"/>
  <c r="S354" i="37"/>
  <c r="T354" i="37" s="1"/>
  <c r="S353" i="37"/>
  <c r="T353" i="37" s="1"/>
  <c r="S352" i="37"/>
  <c r="T352" i="37" s="1"/>
  <c r="S351" i="37"/>
  <c r="T351" i="37" s="1"/>
  <c r="S350" i="37"/>
  <c r="T350" i="37" s="1"/>
  <c r="S349" i="37"/>
  <c r="T349" i="37" s="1"/>
  <c r="S348" i="37"/>
  <c r="T348" i="37" s="1"/>
  <c r="S347" i="37"/>
  <c r="T347" i="37" s="1"/>
  <c r="S346" i="37"/>
  <c r="T346" i="37" s="1"/>
  <c r="S345" i="37"/>
  <c r="T345" i="37" s="1"/>
  <c r="S344" i="37"/>
  <c r="T344" i="37" s="1"/>
  <c r="S343" i="37"/>
  <c r="T343" i="37" s="1"/>
  <c r="S342" i="37"/>
  <c r="T342" i="37" s="1"/>
  <c r="S341" i="37"/>
  <c r="T341" i="37" s="1"/>
  <c r="S340" i="37"/>
  <c r="T340" i="37" s="1"/>
  <c r="S339" i="37"/>
  <c r="T339" i="37" s="1"/>
  <c r="S338" i="37"/>
  <c r="T338" i="37" s="1"/>
  <c r="S337" i="37"/>
  <c r="T337" i="37" s="1"/>
  <c r="S336" i="37"/>
  <c r="T336" i="37" s="1"/>
  <c r="S335" i="37"/>
  <c r="T335" i="37" s="1"/>
  <c r="S334" i="37"/>
  <c r="T334" i="37" s="1"/>
  <c r="S333" i="37"/>
  <c r="T333" i="37" s="1"/>
  <c r="S332" i="37"/>
  <c r="T332" i="37" s="1"/>
  <c r="S331" i="37"/>
  <c r="T331" i="37" s="1"/>
  <c r="S330" i="37"/>
  <c r="T330" i="37" s="1"/>
  <c r="T328" i="37"/>
  <c r="T327" i="37"/>
  <c r="S326" i="37"/>
  <c r="T326" i="37" s="1"/>
  <c r="S325" i="37"/>
  <c r="T325" i="37" s="1"/>
  <c r="S324" i="37"/>
  <c r="T324" i="37" s="1"/>
  <c r="T322" i="37"/>
  <c r="T321" i="37"/>
  <c r="T320" i="37"/>
  <c r="T319" i="37"/>
  <c r="T318" i="37"/>
  <c r="T317" i="37"/>
  <c r="S316" i="37"/>
  <c r="T316" i="37" s="1"/>
  <c r="S315" i="37"/>
  <c r="T315" i="37" s="1"/>
  <c r="S314" i="37"/>
  <c r="T314" i="37" s="1"/>
  <c r="T313" i="37"/>
  <c r="T312" i="37"/>
  <c r="T311" i="37"/>
  <c r="T310" i="37"/>
  <c r="T307" i="37"/>
  <c r="T306" i="37"/>
  <c r="T305" i="37"/>
  <c r="T304" i="37"/>
  <c r="T303" i="37"/>
  <c r="S301" i="37"/>
  <c r="T301" i="37" s="1"/>
  <c r="T300" i="37"/>
  <c r="T299" i="37"/>
  <c r="T298" i="37"/>
  <c r="T297" i="37"/>
  <c r="T296" i="37"/>
  <c r="T295" i="37"/>
  <c r="T294" i="37"/>
  <c r="T293" i="37"/>
  <c r="T292" i="37"/>
  <c r="T291" i="37"/>
  <c r="T290" i="37"/>
  <c r="T289" i="37"/>
  <c r="T288" i="37"/>
  <c r="T287" i="37"/>
  <c r="T286" i="37"/>
  <c r="T285" i="37"/>
  <c r="T284" i="37"/>
  <c r="T283" i="37"/>
  <c r="T281" i="37"/>
  <c r="T280" i="37"/>
  <c r="T279" i="37"/>
  <c r="T277" i="37"/>
  <c r="T275" i="37"/>
  <c r="T273" i="37"/>
  <c r="T271" i="37"/>
  <c r="T269" i="37"/>
  <c r="T267" i="37"/>
  <c r="T266" i="37"/>
  <c r="T265" i="37"/>
  <c r="T263" i="37"/>
  <c r="T262" i="37"/>
  <c r="T261" i="37"/>
  <c r="T255" i="37"/>
  <c r="T254" i="37"/>
  <c r="T253" i="37"/>
  <c r="T252" i="37"/>
  <c r="T251" i="37"/>
  <c r="T250" i="37"/>
  <c r="T249" i="37"/>
  <c r="T248" i="37"/>
  <c r="T247" i="37"/>
  <c r="T246" i="37"/>
  <c r="T245" i="37"/>
  <c r="T243" i="37"/>
  <c r="T242" i="37"/>
  <c r="T238" i="37"/>
  <c r="T237" i="37"/>
  <c r="T236" i="37"/>
  <c r="T235" i="37"/>
  <c r="T234" i="37"/>
  <c r="T233" i="37"/>
  <c r="T232" i="37"/>
  <c r="T231" i="37"/>
  <c r="T230" i="37"/>
  <c r="T229" i="37"/>
  <c r="T228" i="37"/>
  <c r="T226" i="37"/>
  <c r="T225" i="37"/>
  <c r="T224" i="37"/>
  <c r="T223" i="37"/>
  <c r="T222" i="37"/>
  <c r="T221" i="37"/>
  <c r="T220" i="37"/>
  <c r="T218" i="37"/>
  <c r="T217" i="37"/>
  <c r="S216" i="37"/>
  <c r="T216" i="37" s="1"/>
  <c r="T215" i="37"/>
  <c r="T214" i="37"/>
  <c r="T213" i="37"/>
  <c r="S211" i="37"/>
  <c r="S210" i="37"/>
  <c r="T210" i="37" s="1"/>
  <c r="S209" i="37"/>
  <c r="T209" i="37" s="1"/>
  <c r="S208" i="37"/>
  <c r="T208" i="37" s="1"/>
  <c r="S207" i="37"/>
  <c r="T207" i="37" s="1"/>
  <c r="S206" i="37"/>
  <c r="T206" i="37" s="1"/>
  <c r="S205" i="37"/>
  <c r="T205" i="37" s="1"/>
  <c r="S204" i="37"/>
  <c r="T204" i="37" s="1"/>
  <c r="S203" i="37"/>
  <c r="T203" i="37" s="1"/>
  <c r="S202" i="37"/>
  <c r="T202" i="37" s="1"/>
  <c r="S201" i="37"/>
  <c r="T201" i="37" s="1"/>
  <c r="S200" i="37"/>
  <c r="T200" i="37" s="1"/>
  <c r="S199" i="37"/>
  <c r="T199" i="37" s="1"/>
  <c r="S198" i="37"/>
  <c r="T198" i="37" s="1"/>
  <c r="S197" i="37"/>
  <c r="T197" i="37" s="1"/>
  <c r="T196" i="37"/>
  <c r="T195" i="37"/>
  <c r="S194" i="37"/>
  <c r="T194" i="37" s="1"/>
  <c r="S193" i="37"/>
  <c r="T193" i="37" s="1"/>
  <c r="S192" i="37"/>
  <c r="T192" i="37" s="1"/>
  <c r="S191" i="37"/>
  <c r="T191" i="37" s="1"/>
  <c r="S190" i="37"/>
  <c r="T190" i="37" s="1"/>
  <c r="S189" i="37"/>
  <c r="T189" i="37" s="1"/>
  <c r="S188" i="37"/>
  <c r="T188" i="37" s="1"/>
  <c r="S187" i="37"/>
  <c r="T187" i="37" s="1"/>
  <c r="S186" i="37"/>
  <c r="T186" i="37" s="1"/>
  <c r="S185" i="37"/>
  <c r="T185" i="37" s="1"/>
  <c r="S184" i="37"/>
  <c r="T184" i="37" s="1"/>
  <c r="S181" i="37"/>
  <c r="T181" i="37" s="1"/>
  <c r="T180" i="37"/>
  <c r="T178" i="37"/>
  <c r="T177" i="37"/>
  <c r="T176" i="37"/>
  <c r="T175" i="37"/>
  <c r="T174" i="37"/>
  <c r="S173" i="37"/>
  <c r="T173" i="37" s="1"/>
  <c r="S172" i="37"/>
  <c r="T172" i="37" s="1"/>
  <c r="S171" i="37"/>
  <c r="T171" i="37" s="1"/>
  <c r="S170" i="37"/>
  <c r="T170" i="37" s="1"/>
  <c r="S169" i="37"/>
  <c r="T169" i="37" s="1"/>
  <c r="S168" i="37"/>
  <c r="T168" i="37" s="1"/>
  <c r="AA166" i="37"/>
  <c r="S166" i="37"/>
  <c r="T166" i="37" s="1"/>
  <c r="AA165" i="37"/>
  <c r="S165" i="37"/>
  <c r="T165" i="37" s="1"/>
  <c r="T164" i="37"/>
  <c r="T163" i="37"/>
  <c r="T162" i="37"/>
  <c r="T161" i="37"/>
  <c r="T160" i="37"/>
  <c r="T159" i="37"/>
  <c r="T158" i="37"/>
  <c r="T157" i="37"/>
  <c r="T156" i="37"/>
  <c r="S155" i="37"/>
  <c r="T155" i="37" s="1"/>
  <c r="S154" i="37"/>
  <c r="T154" i="37" s="1"/>
  <c r="S153" i="37"/>
  <c r="T153" i="37" s="1"/>
  <c r="S152" i="37"/>
  <c r="T152" i="37" s="1"/>
  <c r="S151" i="37"/>
  <c r="T151" i="37" s="1"/>
  <c r="S150" i="37"/>
  <c r="T150" i="37" s="1"/>
  <c r="T149" i="37"/>
  <c r="T148" i="37"/>
  <c r="S147" i="37"/>
  <c r="T147" i="37" s="1"/>
  <c r="S146" i="37"/>
  <c r="T146" i="37" s="1"/>
  <c r="S145" i="37"/>
  <c r="T145" i="37" s="1"/>
  <c r="S144" i="37"/>
  <c r="T144" i="37" s="1"/>
  <c r="S143" i="37"/>
  <c r="T143" i="37" s="1"/>
  <c r="S142" i="37"/>
  <c r="T142" i="37" s="1"/>
  <c r="T140" i="37"/>
  <c r="T139" i="37"/>
  <c r="T138" i="37"/>
  <c r="T137" i="37"/>
  <c r="T136" i="37"/>
  <c r="T135" i="37"/>
  <c r="T134" i="37"/>
  <c r="T133" i="37"/>
  <c r="T132" i="37"/>
  <c r="T131" i="37"/>
  <c r="S130" i="37"/>
  <c r="T130" i="37" s="1"/>
  <c r="S129" i="37"/>
  <c r="T129" i="37" s="1"/>
  <c r="S128" i="37"/>
  <c r="T128" i="37" s="1"/>
  <c r="S126" i="37"/>
  <c r="T126" i="37" s="1"/>
  <c r="S125" i="37"/>
  <c r="T125" i="37" s="1"/>
  <c r="S124" i="37"/>
  <c r="T124" i="37" s="1"/>
  <c r="T122" i="37"/>
  <c r="T121" i="37"/>
  <c r="T120" i="37"/>
  <c r="T119" i="37"/>
  <c r="S118" i="37"/>
  <c r="T118" i="37" s="1"/>
  <c r="S117" i="37"/>
  <c r="T117" i="37" s="1"/>
  <c r="S116" i="37"/>
  <c r="T116" i="37" s="1"/>
  <c r="S115" i="37"/>
  <c r="T115" i="37" s="1"/>
  <c r="S111" i="37"/>
  <c r="T111" i="37" s="1"/>
  <c r="S110" i="37"/>
  <c r="T110" i="37" s="1"/>
  <c r="S109" i="37"/>
  <c r="T109" i="37" s="1"/>
  <c r="S105" i="37"/>
  <c r="T105" i="37" s="1"/>
  <c r="T104" i="37"/>
  <c r="T103" i="37"/>
  <c r="T102" i="37"/>
  <c r="T101" i="37"/>
  <c r="T100" i="37"/>
  <c r="S100" i="37"/>
  <c r="T99" i="37"/>
  <c r="T98" i="37"/>
  <c r="T97" i="37"/>
  <c r="T96" i="37"/>
  <c r="T95" i="37"/>
  <c r="T94" i="37"/>
  <c r="T93" i="37"/>
  <c r="T92" i="37"/>
  <c r="T91" i="37"/>
  <c r="T90" i="37"/>
  <c r="T89" i="37"/>
  <c r="T88" i="37"/>
  <c r="T87" i="37"/>
  <c r="T86" i="37"/>
  <c r="T85" i="37"/>
  <c r="T84" i="37"/>
  <c r="T83" i="37"/>
  <c r="T82" i="37"/>
  <c r="T81" i="37"/>
  <c r="T80" i="37"/>
  <c r="T78" i="37"/>
  <c r="T77" i="37"/>
  <c r="T76" i="37"/>
  <c r="S75" i="37"/>
  <c r="T75" i="37" s="1"/>
  <c r="S73" i="37"/>
  <c r="T73" i="37" s="1"/>
  <c r="S72" i="37"/>
  <c r="T72" i="37" s="1"/>
  <c r="S71" i="37"/>
  <c r="T71" i="37" s="1"/>
  <c r="S70" i="37"/>
  <c r="T70" i="37" s="1"/>
  <c r="S69" i="37"/>
  <c r="T69" i="37" s="1"/>
  <c r="S68" i="37"/>
  <c r="T68" i="37" s="1"/>
  <c r="S67" i="37"/>
  <c r="T67" i="37" s="1"/>
  <c r="S66" i="37"/>
  <c r="T66" i="37" s="1"/>
  <c r="S65" i="37"/>
  <c r="T65" i="37" s="1"/>
  <c r="S64" i="37"/>
  <c r="T64" i="37" s="1"/>
  <c r="S63" i="37"/>
  <c r="T63" i="37" s="1"/>
  <c r="S62" i="37"/>
  <c r="T62" i="37" s="1"/>
  <c r="S61" i="37"/>
  <c r="T61" i="37" s="1"/>
  <c r="S60" i="37"/>
  <c r="T60" i="37" s="1"/>
  <c r="S59" i="37"/>
  <c r="T59" i="37" s="1"/>
  <c r="S58" i="37"/>
  <c r="T58" i="37" s="1"/>
  <c r="S56" i="37"/>
  <c r="T56" i="37" s="1"/>
  <c r="S54" i="37"/>
  <c r="T54" i="37" s="1"/>
  <c r="S53" i="37"/>
  <c r="T53" i="37" s="1"/>
  <c r="S52" i="37"/>
  <c r="T52" i="37" s="1"/>
  <c r="S51" i="37"/>
  <c r="T51" i="37" s="1"/>
  <c r="S49" i="37"/>
  <c r="T49" i="37" s="1"/>
  <c r="S48" i="37"/>
  <c r="T48" i="37" s="1"/>
  <c r="S47" i="37"/>
  <c r="T47" i="37" s="1"/>
  <c r="S45" i="37"/>
  <c r="T45" i="37" s="1"/>
  <c r="S44" i="37"/>
  <c r="T44" i="37" s="1"/>
  <c r="S43" i="37"/>
  <c r="T43" i="37" s="1"/>
  <c r="S42" i="37"/>
  <c r="T42" i="37" s="1"/>
  <c r="S37" i="37"/>
  <c r="T37" i="37" s="1"/>
  <c r="S36" i="37"/>
  <c r="T36" i="37" s="1"/>
  <c r="S35" i="37"/>
  <c r="T35" i="37" s="1"/>
  <c r="S34" i="37"/>
  <c r="T34" i="37" s="1"/>
  <c r="T27" i="37"/>
  <c r="T26" i="37"/>
  <c r="T25" i="37"/>
  <c r="T23" i="37"/>
  <c r="T22" i="37"/>
  <c r="S21" i="37"/>
  <c r="T21" i="37" s="1"/>
  <c r="S20" i="37"/>
  <c r="T20" i="37" s="1"/>
  <c r="S19" i="37"/>
  <c r="T19" i="37" s="1"/>
  <c r="S18" i="37"/>
  <c r="T18" i="37" s="1"/>
  <c r="S17" i="37"/>
  <c r="T17" i="37" s="1"/>
  <c r="S16" i="37"/>
  <c r="T16" i="37" s="1"/>
  <c r="S15" i="37"/>
  <c r="T15" i="37" s="1"/>
  <c r="S14" i="37"/>
  <c r="T14" i="37" s="1"/>
  <c r="S13" i="37"/>
  <c r="T13" i="37" s="1"/>
  <c r="S12" i="37"/>
  <c r="T12" i="37" s="1"/>
  <c r="S11" i="37"/>
  <c r="T11" i="37" s="1"/>
  <c r="S10" i="37"/>
  <c r="T10" i="37" s="1"/>
  <c r="S9" i="37"/>
  <c r="T9" i="37" s="1"/>
  <c r="T8" i="37"/>
  <c r="S6" i="37"/>
  <c r="T6" i="37" s="1"/>
  <c r="S5" i="37"/>
  <c r="T5" i="37" s="1"/>
  <c r="S4" i="37"/>
  <c r="T4" i="37" s="1"/>
  <c r="S3" i="37"/>
  <c r="T3" i="37" s="1"/>
  <c r="T27" i="35" l="1"/>
  <c r="U27" i="35" s="1"/>
  <c r="U26" i="35"/>
  <c r="U25" i="35"/>
  <c r="U24" i="35"/>
  <c r="U23" i="35"/>
  <c r="U22" i="35"/>
  <c r="U21" i="35"/>
  <c r="U20" i="35"/>
  <c r="U19" i="35"/>
  <c r="U18" i="35"/>
  <c r="U17" i="35"/>
  <c r="U16" i="35"/>
  <c r="U15" i="35"/>
  <c r="U14" i="35"/>
  <c r="U13" i="35"/>
  <c r="U12" i="35"/>
  <c r="U11" i="35"/>
  <c r="U10" i="35"/>
  <c r="U9" i="35"/>
  <c r="U8" i="35"/>
  <c r="T7" i="35"/>
  <c r="U7" i="35" s="1"/>
  <c r="T6" i="35"/>
  <c r="U6" i="35" s="1"/>
  <c r="T3" i="35"/>
  <c r="U3" i="35" s="1"/>
  <c r="T2" i="35"/>
  <c r="U2"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Lucia Rocha Ardila</author>
  </authors>
  <commentList>
    <comment ref="T28" authorId="0" shapeId="0" xr:uid="{06230228-D234-494F-8232-A4096A6A3DF7}">
      <text>
        <r>
          <rPr>
            <b/>
            <sz val="9"/>
            <color indexed="81"/>
            <rFont val="Tahoma"/>
            <family val="2"/>
          </rPr>
          <t>Monica Lucia Rocha Ardila:</t>
        </r>
        <r>
          <rPr>
            <sz val="9"/>
            <color indexed="81"/>
            <rFont val="Tahoma"/>
            <family val="2"/>
          </rPr>
          <t xml:space="preserve">
Propios: $ 2.637.226.182
Nación: $1.336.369.796</t>
        </r>
      </text>
    </comment>
  </commentList>
</comments>
</file>

<file path=xl/sharedStrings.xml><?xml version="1.0" encoding="utf-8"?>
<sst xmlns="http://schemas.openxmlformats.org/spreadsheetml/2006/main" count="8105" uniqueCount="1399">
  <si>
    <t>SUB - OFI</t>
  </si>
  <si>
    <t>LÍNEA</t>
  </si>
  <si>
    <t>CDP</t>
  </si>
  <si>
    <t xml:space="preserve">RP </t>
  </si>
  <si>
    <t xml:space="preserve">DESCRIPCIÓN </t>
  </si>
  <si>
    <t>CONCEPTO</t>
  </si>
  <si>
    <t>NOMBRE</t>
  </si>
  <si>
    <t>FECHA ESTIMADA DE INICIO DEL PROCESO DE SELECCIÓN</t>
  </si>
  <si>
    <t>FECHA FINAL ACTUAL</t>
  </si>
  <si>
    <t>DURACIÓN ESTIMADA DEL CONTRATO</t>
  </si>
  <si>
    <t>MODALIDAD DE CONTRATACIÓN</t>
  </si>
  <si>
    <t>FUENTE DE  LOS RECURSOS</t>
  </si>
  <si>
    <t>FUNCIONAMIENTO O INVERSIÓN</t>
  </si>
  <si>
    <t>VALOR ESTIMADO VIGENCIA ACTUAL</t>
  </si>
  <si>
    <t>REQUIERE VF</t>
  </si>
  <si>
    <t>ESTADO DE LA SOLICITUD VF</t>
  </si>
  <si>
    <t>NOMBRE DEL RESPONSABLE</t>
  </si>
  <si>
    <t>TELÉFONO DEL RESPONSABLE</t>
  </si>
  <si>
    <t>CONSECUTIVO</t>
  </si>
  <si>
    <t>OFICINA</t>
  </si>
  <si>
    <t>RUBRO PRESUPUESTAL</t>
  </si>
  <si>
    <t>OBSERVACIÓN - CUENTA FISCAL</t>
  </si>
  <si>
    <t>No DE CONTRATO</t>
  </si>
  <si>
    <t>No DE PROCESO</t>
  </si>
  <si>
    <t>SUBDIRECCIÓN DE CONTROL DISCIPLINARIO INTERNO</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</si>
  <si>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</si>
  <si>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PRESTACIÓN DE SERVICIOS PROFESIONALES</t>
  </si>
  <si>
    <t>ENERO</t>
  </si>
  <si>
    <t>DICIEMBRE</t>
  </si>
  <si>
    <t>CONTRATACIÓN DIRECTA</t>
  </si>
  <si>
    <t>NACIÓN</t>
  </si>
  <si>
    <t>FUNCIONAMIENTO</t>
  </si>
  <si>
    <t>NO</t>
  </si>
  <si>
    <t>N/A</t>
  </si>
  <si>
    <t xml:space="preserve">PRESTACIÓN DE SERVICIOS DE APOYO A LA GESTIÓN </t>
  </si>
  <si>
    <t>SUBDIRECCIÓN DE VERIFICACIÓN MIGRATORIA</t>
  </si>
  <si>
    <t>AGOSTO</t>
  </si>
  <si>
    <t>SUBDIRECCIÓN DE EXTRANJERÍA</t>
  </si>
  <si>
    <t>NESTOR DAVID MEDINA HERRERA</t>
  </si>
  <si>
    <t>SEPTIEMBRE</t>
  </si>
  <si>
    <t>SERVICIO PROFESIONAL EMPRESARIAL</t>
  </si>
  <si>
    <t>POR DEFINIR</t>
  </si>
  <si>
    <t>MARZO</t>
  </si>
  <si>
    <t>PROPIOS</t>
  </si>
  <si>
    <t>SI</t>
  </si>
  <si>
    <t>43232300;81111800;81112000;81112201</t>
  </si>
  <si>
    <t>DG-1</t>
  </si>
  <si>
    <t xml:space="preserve">ELSA PIEDAD MORALES </t>
  </si>
  <si>
    <t>DIRECCIÓN GENERAL</t>
  </si>
  <si>
    <t>DG-2</t>
  </si>
  <si>
    <t>FEBRERO</t>
  </si>
  <si>
    <t>DG-3</t>
  </si>
  <si>
    <t>DG-4</t>
  </si>
  <si>
    <t>MAYO</t>
  </si>
  <si>
    <t>DG-5</t>
  </si>
  <si>
    <t>DG-6</t>
  </si>
  <si>
    <t>DG-7</t>
  </si>
  <si>
    <t>ELSA PIEDAD MORALES</t>
  </si>
  <si>
    <t>DG-8</t>
  </si>
  <si>
    <t>INVERSIÓN</t>
  </si>
  <si>
    <t>ABRIL</t>
  </si>
  <si>
    <t xml:space="preserve">AJUSTES RAZONABLES PERSONAS CON DISCAPACIDAD 
</t>
  </si>
  <si>
    <t>JUNIO</t>
  </si>
  <si>
    <t xml:space="preserve">DICIEMBRE </t>
  </si>
  <si>
    <t>APOYO LOGÍSTICO</t>
  </si>
  <si>
    <t>NOVIEMBRE</t>
  </si>
  <si>
    <t>OPLA - 1</t>
  </si>
  <si>
    <t>OFICINA ASESORA DE PLANEACIÓN</t>
  </si>
  <si>
    <t>MAGDA LILIANA VILLANUEVA</t>
  </si>
  <si>
    <t>magda.villanueva@migracioncolombia.gov.co</t>
  </si>
  <si>
    <t>OPLA - 4</t>
  </si>
  <si>
    <t>OPLA - 5</t>
  </si>
  <si>
    <t>OPLA - 6</t>
  </si>
  <si>
    <t>OPLA - 7</t>
  </si>
  <si>
    <t>OPLA - 8</t>
  </si>
  <si>
    <t xml:space="preserve">AGOSTO </t>
  </si>
  <si>
    <t>OPLA - 9</t>
  </si>
  <si>
    <t>OPLA - 13</t>
  </si>
  <si>
    <t>MARIA NARCSIA CHAVERRA</t>
  </si>
  <si>
    <t>maria.chaverra@migracioncolombia.gov.co</t>
  </si>
  <si>
    <t>SECRETARÍA GENERAL</t>
  </si>
  <si>
    <t>OFICINA DE COMUNICACIONES</t>
  </si>
  <si>
    <t xml:space="preserve">PUBLICACIÓN AVISOS </t>
  </si>
  <si>
    <t/>
  </si>
  <si>
    <t>82111902;83121701;83121702;83121703</t>
  </si>
  <si>
    <t>SERVICIO MONITOREO DE MEDIOS</t>
  </si>
  <si>
    <t>COM - 3</t>
  </si>
  <si>
    <t>COM - 4</t>
  </si>
  <si>
    <t>SUSCRIPCIONES</t>
  </si>
  <si>
    <t>OCTUBRE</t>
  </si>
  <si>
    <t>COM - 7</t>
  </si>
  <si>
    <t>COM - 8</t>
  </si>
  <si>
    <t>COM - 9</t>
  </si>
  <si>
    <t>COM - 10</t>
  </si>
  <si>
    <t>COM - 11</t>
  </si>
  <si>
    <t>COM - 12</t>
  </si>
  <si>
    <t>COM - 13</t>
  </si>
  <si>
    <t>COM - 14</t>
  </si>
  <si>
    <t>COM - 15</t>
  </si>
  <si>
    <t>COM - 16</t>
  </si>
  <si>
    <t>COM - 17</t>
  </si>
  <si>
    <t>OAJ - 1</t>
  </si>
  <si>
    <t>OFICINA ASESORA JURÍDICA</t>
  </si>
  <si>
    <t>CONTRATACIÓN DIRECTA - EXCLUSIVIDAD</t>
  </si>
  <si>
    <t>OTIN - 1</t>
  </si>
  <si>
    <t>OFICINA DE TECNOLOGÍA DE LA INFORMACIÓN</t>
  </si>
  <si>
    <t>81111800;80111600</t>
  </si>
  <si>
    <t>GILMER AMEZQUITA</t>
  </si>
  <si>
    <t>gilmer.amezquita@migracioncolombia.gov.co</t>
  </si>
  <si>
    <t>SONIA ARÉVALO</t>
  </si>
  <si>
    <t>SERGIO ALEJANDRO ROMERO SARMIENTO</t>
  </si>
  <si>
    <t>DIEGO EMILIO OJEDA</t>
  </si>
  <si>
    <t>diemilio.ojeda@migracioncolombia.gov.co</t>
  </si>
  <si>
    <t>80161504;80111605</t>
  </si>
  <si>
    <t>SHIRLEY DAYANA PRIETO</t>
  </si>
  <si>
    <t>shirley.prieto@migracioncolombia.gov.co</t>
  </si>
  <si>
    <t>SUBDIRECCIÓN ADMINISTRATIVA Y FINANCIERA</t>
  </si>
  <si>
    <t>81111500;81111600;81112200</t>
  </si>
  <si>
    <t>BRAYAN VALBUENA ARIZA</t>
  </si>
  <si>
    <t>brayan.valbuena@migracioncolombia.gov.co</t>
  </si>
  <si>
    <t>sonia.arevalo2@migracioncolombia.gov.co</t>
  </si>
  <si>
    <t>43232300;80111600;81111500;81111800;81112000;81112200;81161500;81112202</t>
  </si>
  <si>
    <t>SERVICIO PLATAFORMA ORACLE</t>
  </si>
  <si>
    <t xml:space="preserve">SELECCIÓN ABREVIADA - SUBASTA INVERSA </t>
  </si>
  <si>
    <t>46171600;81112200;43233200</t>
  </si>
  <si>
    <t>MANTENIMIENTO CCTV</t>
  </si>
  <si>
    <t>LEONARDO SIERRA</t>
  </si>
  <si>
    <t>leonardo.sierra@migracioncolombia.gov.co</t>
  </si>
  <si>
    <t>81111500;81111800;80111614</t>
  </si>
  <si>
    <t>81111803;81102701;81111820;81111809</t>
  </si>
  <si>
    <t>NÉSTOR MONTENEGRO</t>
  </si>
  <si>
    <t>GERMAN  RUBIANO</t>
  </si>
  <si>
    <t>german.rubiano@migracioncolombia.gov.co</t>
  </si>
  <si>
    <t>sergio.romero@migracioncolombia.gov.co</t>
  </si>
  <si>
    <t>81111803;81102701;81111820;81111809;81111612</t>
  </si>
  <si>
    <t>MANTENIMIENTO IMPRESORAS</t>
  </si>
  <si>
    <t>JOSÉ ALEJANDRO RUIZ</t>
  </si>
  <si>
    <t>jose.ruiz@migracioncolombia.gov.co</t>
  </si>
  <si>
    <t>KEYNER APARICIO</t>
  </si>
  <si>
    <t>keyner.aparicio@migracioncolombia.gov.co</t>
  </si>
  <si>
    <t>30171510</t>
  </si>
  <si>
    <t xml:space="preserve">EXTENSIÓN DE GARANTÍAS </t>
  </si>
  <si>
    <t>SUBDIRECCIÓN DE CONTROL MIGRATORIO</t>
  </si>
  <si>
    <t>43211700;81112200</t>
  </si>
  <si>
    <t>SUSCRIPCIÓN PRODUCTOS GOOGLE</t>
  </si>
  <si>
    <t xml:space="preserve">SELECCIÓN ABREVIADA - ACUERDO MARCO DE PRECIOS </t>
  </si>
  <si>
    <t>43232311;43232605;81112202</t>
  </si>
  <si>
    <t>NESTOR MONTENEGRO</t>
  </si>
  <si>
    <t>nestor.montenegro@migracioncolombia.gov.co</t>
  </si>
  <si>
    <t>73152100</t>
  </si>
  <si>
    <t>MANTENIMIENTO MAQUINA TROTEC</t>
  </si>
  <si>
    <t>SOLUCIÓN A APLICACIONES</t>
  </si>
  <si>
    <t>SERVICIO SOPORTE SEVEN Y KACTUS</t>
  </si>
  <si>
    <t>ANA MILENA ORTIZ</t>
  </si>
  <si>
    <t>ana.ortiz@migracioncolombia.gov.co</t>
  </si>
  <si>
    <t>ADQUISICIÓN CON EXTENSIÓN DE GARANTÍA DE LOS EQUIPOS DE CONECTIVIDAD.</t>
  </si>
  <si>
    <t>JULIO</t>
  </si>
  <si>
    <t>FRANCISCO TORRES</t>
  </si>
  <si>
    <t>francisco.torres@migracioncolombia.gov.co</t>
  </si>
  <si>
    <t>43232800;43232900;43233200;81112200;81112500;81112202</t>
  </si>
  <si>
    <t xml:space="preserve">LICENCIAMIENTO ANTIVIRUS </t>
  </si>
  <si>
    <t>DANIEL ROJAS</t>
  </si>
  <si>
    <t>danny.rojas@migracioncolombia.gov.co</t>
  </si>
  <si>
    <t>POR SOLICITAR</t>
  </si>
  <si>
    <t>43201803;43202222;43211706;43211800;43202222</t>
  </si>
  <si>
    <t>ADQUISICIÓN REPUESTOS EQUIPOS DE COMPUTO</t>
  </si>
  <si>
    <t>39121004;
26111611</t>
  </si>
  <si>
    <t>43233000;81112202</t>
  </si>
  <si>
    <t>LICENCIAS ORACLE</t>
  </si>
  <si>
    <t>CARLOS USECHE</t>
  </si>
  <si>
    <t>carlos.useche@migracioncolombia.gov.co</t>
  </si>
  <si>
    <t xml:space="preserve">CONTRATACIÓN DIRECTA - IDONEIDAD </t>
  </si>
  <si>
    <t>43211700;43212100</t>
  </si>
  <si>
    <t>ADQUIRIR LECTORAS DE DOCUMENTOS</t>
  </si>
  <si>
    <t>81161700</t>
  </si>
  <si>
    <t>LICENCIAMIENTO SEGURIDAD RED DE DATOS</t>
  </si>
  <si>
    <t>43232102;43232103;43232105;43232107;81112203</t>
  </si>
  <si>
    <t>LICENCIAMIENTO ADOBE CREATIVE</t>
  </si>
  <si>
    <t>SOLUCIÓN CANALES DE COMUNICACIÓN</t>
  </si>
  <si>
    <t>81112501;81112202</t>
  </si>
  <si>
    <t>CATALINA ESCALLON</t>
  </si>
  <si>
    <t>catalina.escallon@migracioncolombia.gov.co</t>
  </si>
  <si>
    <t>LICENCIAMIENTO MICROSOFT</t>
  </si>
  <si>
    <t>LICENCIAMIENTO INFO TURNO</t>
  </si>
  <si>
    <t>JUAN CARLOS VÉLEZ</t>
  </si>
  <si>
    <t>juan.velez@migracioncolombia.gov.co</t>
  </si>
  <si>
    <t>SUBDIRECCIÓN DE TALENTO HUMANO</t>
  </si>
  <si>
    <t>INSUMOS SELLOS (Fechador y almohadilla)</t>
  </si>
  <si>
    <t>81101508;80161500;80161504;80121704</t>
  </si>
  <si>
    <t>SEGUROS</t>
  </si>
  <si>
    <t>A-02-02-02-007-001 - SERVICIOS FINANCIEROS Y CONEXOS</t>
  </si>
  <si>
    <t>SOAT</t>
  </si>
  <si>
    <t>80131502</t>
  </si>
  <si>
    <t>CONTRATAR EL ARRENDAMIENTO DE UN INMUEBLE, UBICADO EN LA ISLA DE PROVIDENCIA, PERTENECIENTE AL DEPARTAMENTO ARCHIPIÉLAGO DE SAN ANDRÉS ISLAS, PARA EL FUNCIONAMIENTO DEL PCM PERTENECIENTE A LA REGIONAL SAN ANDRÉS</t>
  </si>
  <si>
    <t>ARRENDAMIENTOS</t>
  </si>
  <si>
    <t>CONTRATAR EL ARRENDAMIENTO DE UN ÁREA DENTRO DEL PREDIO UBICADO EN LA CALLE 22N # 8-47 DE LA CIUDAD DE CÚCUTA, PARA EL FUNCIONAMIENTO DEL CENTRO FACILITADOR DE SERVICIOS MIGRATORIOS DE LA UAEMC, REGIONAL ORIENTE, EN LA CIUDAD DE CÚCUTA.</t>
  </si>
  <si>
    <t>78181507</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</si>
  <si>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</si>
  <si>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 xml:space="preserve">IMPRESIÓN </t>
  </si>
  <si>
    <t>MANTENIMIENTO PARQUE AUTOMOTOR</t>
  </si>
  <si>
    <t>SERVICIO LAVADO PARQUE AUTOMOTOR</t>
  </si>
  <si>
    <t xml:space="preserve">SUMINISTRO DE COMBUSTIBLE </t>
  </si>
  <si>
    <t>MANTENIMIENTO MOTOBOMBAS</t>
  </si>
  <si>
    <t>FERROELÉCTRICOS</t>
  </si>
  <si>
    <t xml:space="preserve">FEBRERO </t>
  </si>
  <si>
    <t>MANTENIMIENTO POZOS Y TANQUES</t>
  </si>
  <si>
    <t>MANTENIMIENTO AIRES ACONDICIONADOS</t>
  </si>
  <si>
    <t>MANTENIMIENTO DISPENSADORES</t>
  </si>
  <si>
    <t>MANTENIMIENTO PLANTAS ELÉCTRICAS</t>
  </si>
  <si>
    <t>TRANSPORTE DE CARGA</t>
  </si>
  <si>
    <t>CONTRATACIÓN DIRECTA - CONTRATO INTERADMINISTRATIVO</t>
  </si>
  <si>
    <t>A-02-02-02-006-005 - SERVICIOS DE TRANSPORTE DE CARGA</t>
  </si>
  <si>
    <t>PAPELERÍA Y ÚTILES DE ESCRITORIO</t>
  </si>
  <si>
    <t>14111507;44121506;44121612;44121615;44121619;44121701;44121706;44121708;44121804;44121805;44122003;44122101</t>
  </si>
  <si>
    <t>MANTENIMIENTO DE SILLAS ERGONÓMICAS</t>
  </si>
  <si>
    <t>HERNANDO GONZALEZ</t>
  </si>
  <si>
    <t>76111501;90101700</t>
  </si>
  <si>
    <t>ASEO Y CAFETERÍA</t>
  </si>
  <si>
    <t>PROYECTO DE INVERSIÓN GESTIÓN DOCUMENTAL</t>
  </si>
  <si>
    <t>PROYECTO DE INVERSIÓN INFRAESTRUCTURA</t>
  </si>
  <si>
    <t xml:space="preserve">MARZO </t>
  </si>
  <si>
    <t>A-02-02-01-002-008 - DOTACIÓN (PRENDAS DE VESTIR Y CALZADO)</t>
  </si>
  <si>
    <t>TIQUETES NACIONALES E INTERNACIONALES</t>
  </si>
  <si>
    <t>PRUEBA DE COMPETENCIAS</t>
  </si>
  <si>
    <t>A-02-02-02-008-005 - SERVICIOS DE SOPORTE</t>
  </si>
  <si>
    <t>EXÁMENES MÉDICOS OCUPACIONALES</t>
  </si>
  <si>
    <t>SELECCIÓN ABREVIADA - MENOR CUANTÍA</t>
  </si>
  <si>
    <t>A-02-02-02-009-003 - SERVICIOS PARA EL CUIDADO DE LA SALUD HUMANA Y SERVICIOS SOCIALES</t>
  </si>
  <si>
    <t>86111600</t>
  </si>
  <si>
    <t>80141607;93141506</t>
  </si>
  <si>
    <t>ACTIVIDADES CULTURALES</t>
  </si>
  <si>
    <t>ACTUALIZACIÓN PLATAFORMA VIRTUAL DE CAPACITACIÓN</t>
  </si>
  <si>
    <t>86111600;86111701</t>
  </si>
  <si>
    <t xml:space="preserve">INMERSIÓN EN INGLES </t>
  </si>
  <si>
    <t>LICITACIÓN PÚBLICA</t>
  </si>
  <si>
    <t>STH - 25</t>
  </si>
  <si>
    <t>SERVICIOS DE CAPACITACIÓN</t>
  </si>
  <si>
    <t>STH - 27</t>
  </si>
  <si>
    <t>STH - 28</t>
  </si>
  <si>
    <t>STH - 30</t>
  </si>
  <si>
    <t>STH - 31</t>
  </si>
  <si>
    <t>STH - 32</t>
  </si>
  <si>
    <t>STH - 34</t>
  </si>
  <si>
    <t>ROSA MARIA MARTINEZ</t>
  </si>
  <si>
    <t>rosa.martinez@migracioncolombia.gov.co</t>
  </si>
  <si>
    <t>STH - 37</t>
  </si>
  <si>
    <t>STH - 38</t>
  </si>
  <si>
    <t>STH - 39</t>
  </si>
  <si>
    <t>STH - 40</t>
  </si>
  <si>
    <t>STH - 41</t>
  </si>
  <si>
    <t>STH - 42</t>
  </si>
  <si>
    <t>STH - 43</t>
  </si>
  <si>
    <t>STH - 44</t>
  </si>
  <si>
    <t>OFICINA DE CONTROL INTERNO</t>
  </si>
  <si>
    <t xml:space="preserve">CONTRATAR EL ARRENDAMIENTO DE UN INMUEBLE PARA EL FUNCIONAMIENTO DE LA SEDE DEL CFSM RIOHACHA </t>
  </si>
  <si>
    <t>CONTRATAR EL SERVICIO DE MANTENIMIENTO PREVENTIVO Y/O CORRECTIVO INCLUIDO REPUESTOS PARA EL PARQUE AUTOMOTOR REGIONAL ORIENTE EN LA CIUDAD DE CÚCUTA</t>
  </si>
  <si>
    <t>CONTRATAR EL SERVICIO DE MANTENIMIENTO PREVENTIVO Y CORRECTIVO DE AIRES ACONDICIONADOS A NIVEL NACIONAL</t>
  </si>
  <si>
    <t>CONTRATAR EL SERVICIO DE MANTENIMIENTO PREVENTIVO Y CORRECTIVO DE PLANTAS ELÉCTRICAS A NIVEL NACIONAL</t>
  </si>
  <si>
    <t xml:space="preserve">MATEO PATIÑO </t>
  </si>
  <si>
    <t>CONTRATAR EL ARRENDAMIENTO DE UN INMUEBLE EN LA CIUDAD DE SANTA MARTA - MAGDALENA, PARA EL FUNCIONAMIENTO DEL CFSM DE LA UAEMC, EN LA CIUDAD DE SANTA MARTA</t>
  </si>
  <si>
    <t>YANA CRISTINA  GONZALEZ FLOREZ</t>
  </si>
  <si>
    <t>INGRID GALINDO</t>
  </si>
  <si>
    <t>ISABEL CASTRO</t>
  </si>
  <si>
    <t>82121500;82121700;80161800</t>
  </si>
  <si>
    <t>15101505;15101506</t>
  </si>
  <si>
    <t>40101701;72101511</t>
  </si>
  <si>
    <t>CONTRATAR EL ARRENDAMIENTO DE UN INMUEBLE EN EL MUNICIPIO DE PUERTO SANTANDER (NORTE DE SANTANDER) UBICADO EN EL LOTE DE VIVIENDA CRA. 4 # 4 - 87 BARRIO CENTRO, SEDE DEL PUESTO DE CONTROL MIGRATORIO EN EL MUNICIPIO DE PUERTO SANTANDER.</t>
  </si>
  <si>
    <t>fabio.torres@migracioncolombia.gov.co</t>
  </si>
  <si>
    <t xml:space="preserve">CONTRATAR EL ARRENDAMIENTO DE CUPOS DE PARQUEADERO PARA LOS VEHÍCULOS INSTITUCIONALES ASIGNADOS AL CFSM VALLEDUPAR </t>
  </si>
  <si>
    <t>CONTRATAR EL ARRENDAMIENTO DEL SERVICIO DE PARQUEADEROS PARA LOS VEHÍCULOS ASIGNADOS AL PARQUE AUTOMOTOR DE LA REGIONAL AEROPUERTO EL DORADO</t>
  </si>
  <si>
    <t>CONTRATAR EL SERVICIO DE MANTENIMIENTO DE MOTOBOMBAS Y SISTEMAS HIDRÁULICOS EN LAS REGIONALES A NIVEL NACIONAL</t>
  </si>
  <si>
    <t>CONTRATAR EL SUMINISTRO DE MATERIALES FERROELÉCTRICOS PARA ATENDER LOS REQUERIMIENTOS QUE EN MATERIA DE MANTENIMIENTO LOCATIVO PRESENTE LAS SEDES DE MIGRACIÓN COLOMBIA A NIVEL NACIONAL</t>
  </si>
  <si>
    <t>SUMINISTRO E INSTALACIÓN DE AIRES ACONDICIONADOS PARA LAS DIFERENTES SEDES DE MIGRACIÓN COLOMBIA A NIVEL NACIONAL</t>
  </si>
  <si>
    <t>SUMINISTRO AIRES</t>
  </si>
  <si>
    <t>MÍNIMA CUANTÍA</t>
  </si>
  <si>
    <t>hernando.gonzalez@migracioncolombia.gov.co</t>
  </si>
  <si>
    <t>edwin.patino@migracioncolombia.gov.co</t>
  </si>
  <si>
    <t>isabel.castro@migracioncolombia.gov.co</t>
  </si>
  <si>
    <t>Edwin.patino@migracioncolombia.gov.co</t>
  </si>
  <si>
    <t>yana.gonzalez@migracioncolombia.gov.co</t>
  </si>
  <si>
    <t>SERVICIO DE DESINTEGRACIÓN</t>
  </si>
  <si>
    <t>FELIPE CASTILLO</t>
  </si>
  <si>
    <t>felipe.castillo@migracioncolombia.gov.co</t>
  </si>
  <si>
    <t>V1: Programación Vigencia 2025</t>
  </si>
  <si>
    <t>ingrid.galindo@migracioncolombia.gov.co</t>
  </si>
  <si>
    <t xml:space="preserve">CARLOS JULIO ÁVILA CORONEL </t>
  </si>
  <si>
    <t>CARLOS.AVILA@MIGRACIONCOLOMBIA.GOV.CO</t>
  </si>
  <si>
    <t>OFICINA ASESORA JURIDICA</t>
  </si>
  <si>
    <t>CONTRATO DE PRESTACIÓN DE SERVICIOS</t>
  </si>
  <si>
    <t>A-02-02-02-008-002 - SERVICIOS JURÍDICOS Y CONTABLES</t>
  </si>
  <si>
    <t xml:space="preserve">MARIA FERNANDA AGUIRRE </t>
  </si>
  <si>
    <t>PRESTAR LOS SERVICIOS DE APOYO A LA GESTIÓN EN EL GRUPO DE ARCHIVO Y CORRESPONDENCIA CON EL OBJETIVO DE GARANTIZAR EL CUMPLIMIENTO DE LAS ACTIVIDADES TRANSVERSALES DEL GRUPO.</t>
  </si>
  <si>
    <t>HEMEL CRUZ</t>
  </si>
  <si>
    <t>hemel.cruz@migracioncolombia.gov.co</t>
  </si>
  <si>
    <t xml:space="preserve">DIANA DURAN </t>
  </si>
  <si>
    <t>MARIA ALEJANDRA BOHORQUEZ</t>
  </si>
  <si>
    <t>maria.bohorquez@migracioncolombia.gov.co</t>
  </si>
  <si>
    <t xml:space="preserve">PRESTACIÓN DE SERVICIOS </t>
  </si>
  <si>
    <t>OSCAR VALDERRAMA</t>
  </si>
  <si>
    <t>nestor.medina@migracioncolombia.gov.co</t>
  </si>
  <si>
    <t xml:space="preserve">FUNCIONAMIENTO </t>
  </si>
  <si>
    <t>CONTRATAR EL ARRENDAMIENTO DE UN LOCAL COMERCIAL EN LA CIUDAD DE ARMENIA EN EL DEPARTAMENTO DEL QUINDÍO CON DESTINO A LAS OFICINAS DEL CENTRO FACILITADOR DE SERVICIOS MIGRATORIOS DE ARMENIA, , UBICADO EN LA CARRERA 12 NO. 19-00 LOCAL 18 DEL CENTRO COMERCIAL ALTA VISTA.</t>
  </si>
  <si>
    <t>CONTRATAR EL ARRENDAMIENTO DE UN INMUEBLE EN LA CIUDAD DE MANIZALES EN EL DEPARTAMENTO DE CALDAS CON DESTINO A LAS OFICINAS DEL CENTRO FACILITADOR DE SERVICIOS MIGRATORIOS DE MANIZALES</t>
  </si>
  <si>
    <t>ELEMENTOS DE PROTECCIÓN PERSONAL</t>
  </si>
  <si>
    <t>24141608;53102710;91111703;73141710;46181503;46181509;24141608;53102710;91111703;73141710;46182001;46181707</t>
  </si>
  <si>
    <t>ELEMENTOS DE BIOSEGURIDAD Y PROTECCION PERSONAL</t>
  </si>
  <si>
    <t>RÉGIMEN ESPECIAL- BOLSA DE PRODUCTOS</t>
  </si>
  <si>
    <t>DOTACION DE LEY 70/1988</t>
  </si>
  <si>
    <t>C-1199-1002-15-53105B-1199070-02- ADQUISICIÓN DE BIENES Y SERVICIOS - SERVICIO DE ASISTENCIA TÉCNICA - CONSOLIDACIÓN Y FORTALECIMIENTO DE LA GESTIÓN DEL TALENTO HUMANO DE MIGRACIÓN COLOMBIA A NIVEL NACIONAL.</t>
  </si>
  <si>
    <t>BONOS TURISMO</t>
  </si>
  <si>
    <t>OLIMPIADA DEPORTIVA</t>
  </si>
  <si>
    <t>A-02-02-01-002-007 - ARTÍCULOS TEXTILES (EXCEPTO PRENDAS DE VESTIR)</t>
  </si>
  <si>
    <t>A-02-02-02-008-003 - SERVICIOS PROFESIONALES, CIENTÍFICOS Y TÉCNICOS (EXCEPTO LOS SERVICIOS DE INVESTIGACION, URBANISMO, JURÍDICOS Y DE CONTABILIDAD)</t>
  </si>
  <si>
    <t>A-02-02-02-009-006 - SERVICIOS RECREATIVOS, CULTURALES Y DEPORTIVOS</t>
  </si>
  <si>
    <t>A-02-02-01-003-003 - PRODUCTOS DE HORNOS DE COQUE; PRODUCTOS DE REFINACIÓN DE PETRÓLEO Y COMBUSTIBLE NUCLEAR</t>
  </si>
  <si>
    <t>A-02-02-02-006-003 - ALOJAMIENTO; SERVICIOS DE SUMINISTROS DE COMIDAS Y BEBIDAS
A-02-02-02-008-005 - SERVICIOS DE SOPORTE</t>
  </si>
  <si>
    <t>A-02-02-02-007-002 - SERVICIOS INMOBILIARIOS</t>
  </si>
  <si>
    <t>A-02-02-02-008-007 - SERVICIOS DE MANTENIMIENTO, REPARACIÓN E INSTALACIÓN (EXCEPTO SERVICIOS DE CONSTRUCCIÓN)</t>
  </si>
  <si>
    <t>A-02-02-02-008-009 - OTROS SERVICIOS DE FABRICACIÓN; SERVICIOS DE EDICIÓN, IMPRESIÓN Y REPRODUCCIÓN; SERVICIOS DE RECUPERACIÓN DE MATERIALES</t>
  </si>
  <si>
    <t>susan.perez@migracioncolombia.gov.co</t>
  </si>
  <si>
    <t>MÍMINA CUANTÍA-GRANDES SUPERFICIES</t>
  </si>
  <si>
    <t>C-1199-1002-14-53105B-1199062-02 - ADQUISICIÓN DE BIENES Y SERVICIOS - SERVICIOS DE INFORMACIÓN ACTUALIZADOS - OPTIMIZACIÓN DE LOS PROCESOS DE GESTIÓN DOCUMENTAL EN UAEMC A NIVEL  NACIONAL</t>
  </si>
  <si>
    <t>SVM - 1</t>
  </si>
  <si>
    <t>SVM - 2</t>
  </si>
  <si>
    <t>RUBEN ARIZA</t>
  </si>
  <si>
    <t>ruben.ariza@migracioncolombia.gov.co</t>
  </si>
  <si>
    <t>JENNY CARVAJAL</t>
  </si>
  <si>
    <t>jenny.carvajal@migracioncolombia.gov.co</t>
  </si>
  <si>
    <t>MERY MOLINA</t>
  </si>
  <si>
    <t>mery.molina@migracioncolombia.gov.co</t>
  </si>
  <si>
    <t>DARIO MEJIA</t>
  </si>
  <si>
    <t>dario.mejia@migracioncolombia.gov.co</t>
  </si>
  <si>
    <t>DIANA SIERRA</t>
  </si>
  <si>
    <t>diana.sierra@migracioncolombia.gov.co</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</si>
  <si>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</si>
  <si>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</si>
  <si>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 xml:space="preserve">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 </t>
  </si>
  <si>
    <t>PRESTAR DE SERVICIOS PROFESIONALES EN TEMAS TRIBUTARIOS Y FINANCIEROS A CARGO DEL GRUPO FINANCIERO, DE ACUERDO CON LAS CONDICIONES Y ESPECIFICACIONES TÉCNICAS DESCRITAS EN LOS ESTUDIOS PREVIOS.</t>
  </si>
  <si>
    <t>WILDER CORTES</t>
  </si>
  <si>
    <t>wilder.cortes@migracioncolombia.gov.co</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</si>
  <si>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</si>
  <si>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</si>
  <si>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</si>
  <si>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PRESTAR LOS SERVICIOS PROFESIONALES  EN LOS PROCESOS DE CONTRATACIÓN PARA LAS ETAPAS PRECONTRACTUAL, CONTRACTUAL Y POSCONTRACTUAL ASI COMO PARA LA PLANEACIÓN, SEGUIMIENTO Y GESTIÓN DE REPORTES EN EL PROYECTO DE INVERSIÓN DE INFRAESTRUCTURA DE LA UAEMC.</t>
  </si>
  <si>
    <t>CONTRATAR LAS OBRAS DE ADECUACIÓN Y MEJORAMIENTO DEL CFSM NEIVA, REGIONAL ANDINA.</t>
  </si>
  <si>
    <t>CONTRATAR LAS OBRAS DE ADECUACIÓN Y MEJORAMIENTO DEL CFSM MANIZALES, REGIONAL EJE CAFETERO.</t>
  </si>
  <si>
    <t>CONTRATAR LAS OBRAS DE ADECUACIÓN Y MEJORAMIENTO DEL PUESTO DE CONTROL MIGRATORIO FLUVIAL BALSA MIGRATORIA - RÍO AMAZONAS  DE LA REGIONAL AMAZONAS</t>
  </si>
  <si>
    <t>C-1103-1002-4-51102F-1103001-02 ADQUIS. DE BYS - PUNTO DE CONTROL MIGRATORIO - FORTALECIMIENTO DE LA INFRAESTRUCTURA DE LA UAEMC PARA LA ADECUADA PRESTACIÓN DE LOS SERVICIOS MIGRATORIOS EN CONDICIONES DE INCLUSIÓN, SEGURIDAD Y BIENESTAR A NIVEL  NACIONAL</t>
  </si>
  <si>
    <t>CONCURSO MERITOS</t>
  </si>
  <si>
    <t>CONTRATAR A TODO COSTO, INCLUYENDO MATERIALES Y MANO DE OBRA, LA INSTALACIÓN DE PANELES FOTOVOLTAICOS PARA LA SEDE DEL PCM PUERTO LEGUÍZAMO REGIONAL NARIÑO-PUTUMAYO.</t>
  </si>
  <si>
    <t>CONTRATAR LAS OBRAS DE ADECUACIÓN Y MEJORAMIENTO DEL PUESTO DE CONTROL MIGRATORIO TERRESTRE RUMICHACA, REGIONAL NARIÑO - PUTUMAYO.</t>
  </si>
  <si>
    <t>CONTRATAR EL MANTENIMIENTO E INSTALACIÓN ELÉCTRICA PARA LA BALSA MIGRATORIA LAS TONINAS</t>
  </si>
  <si>
    <t>SERVICIO DE CORREO</t>
  </si>
  <si>
    <t xml:space="preserve">SUBDIRECCIÓN ADMINISTRATIVA Y FINANCIERA </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</si>
  <si>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</si>
  <si>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80161500;80161504;80101601;
80101604;81102702;84111603;80111600</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</si>
  <si>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</si>
  <si>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</si>
  <si>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</si>
  <si>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84111600;84111603;80111600</t>
  </si>
  <si>
    <t>NACIÓN/PROPIOS</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</si>
  <si>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</si>
  <si>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</si>
  <si>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</si>
  <si>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SCDI - 1</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</si>
  <si>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</si>
  <si>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NELSON YAZO</t>
  </si>
  <si>
    <t>nelson.yazo@migracioncolombia.gov.co</t>
  </si>
  <si>
    <t>SCDI - 2</t>
  </si>
  <si>
    <t>SCDI - 3</t>
  </si>
  <si>
    <t>SCDI - 4</t>
  </si>
  <si>
    <t>COM - 1</t>
  </si>
  <si>
    <t>ANGELA YIRA</t>
  </si>
  <si>
    <t>angela.jimenez@migracioncolombia.gov.co</t>
  </si>
  <si>
    <t>PRESTAR SERVICIOS DE APOYO A LA GESTIÓN PARA MANEJAR  LAS REDES SOCIALES INSTITUCIONALES; ASÍ COMO REALIZAR LA PRODUCCIÓN DE CONTENIDOS AUDIOVISUALES Y DIGITALES; ADEMÁS DE CREAR E IMPULSAR CAMPAÑAS INSTITUCIONALES REQUERIDAS POR LA OFICINA DE COMUNICACIONES</t>
  </si>
  <si>
    <t>SEXT - 1</t>
  </si>
  <si>
    <t xml:space="preserve">PRESTAR LOS SERVICIOS DE APOYO A LA GESTION EN LA SUBDIRECCIÓN DE EXTRANJERÍA  EN LA  RECOPILACIÓN  DE INFORMACIÓN, ACTUALIZACIÓN  Y CRUCE DE INFORMACION EN LOS TEMAS ESTRATEGICOS DE LA SUBDIRECCION.  </t>
  </si>
  <si>
    <t>YENITH LOPEZ</t>
  </si>
  <si>
    <t>yenith.lopez@migracioncolombia.gov.co</t>
  </si>
  <si>
    <t>SEXT - 2</t>
  </si>
  <si>
    <t>SEXT - 3</t>
  </si>
  <si>
    <t>SEXT - 4</t>
  </si>
  <si>
    <t xml:space="preserve">PRESTAR LOS SERVICIOS PROFESIONALES EN EL APOYO A LOS PROCESOS MISIONES  DE REGULARIZACION, ARTICULACION  DE ALIANZAS ESTRATEGICAS Y EL ACOMPAÑAMIENTO DE LAS ACTIVIDADES  EN LAS DIRECCIONES REGIONALES EN LA SUBDIRECCION DE EXTRANJERIA </t>
  </si>
  <si>
    <t>elsa.morales@migracioncolombia.gov.co</t>
  </si>
  <si>
    <t>RAQUEL AMARANTA CARSOZO</t>
  </si>
  <si>
    <t>raquel.cardozo@migracioncolombia.gov.co</t>
  </si>
  <si>
    <t>PRESTAR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</si>
  <si>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MONICA LUCIA ROCHA ARDILA</t>
  </si>
  <si>
    <t>monica.rocha@migracioncolombia.gov.co</t>
  </si>
  <si>
    <t>DG-9</t>
  </si>
  <si>
    <t>PRESTAR SERVICIOS PROFESIONALES AL GIT DE ATENCIÓN Y RELACIONAMIENTO CON LA CIUDADANIA EN LA GESTIÓN DEL PROYECTO DE FORTALECIMIENTO INSTITUCIONAL DEL SERVICIO A LA CIUDADANÍA Y DE ACCIONES PARA LA PARTICIPACIÓN DEMOCRÁTICA DE LA POBLACIÓN MIGRANTE Y COMUNIDADES DE ACOGIDA</t>
  </si>
  <si>
    <t>DG-10</t>
  </si>
  <si>
    <t>ERIK FABIAN JERENA MONTIEL</t>
  </si>
  <si>
    <t>erik.jerena@migracioncolombia.gov.co</t>
  </si>
  <si>
    <t>DG-11</t>
  </si>
  <si>
    <t>DG-12</t>
  </si>
  <si>
    <t>DG-13</t>
  </si>
  <si>
    <t>SANDRA PATRICIA MESA</t>
  </si>
  <si>
    <t>sandra.mesa@migracioncolombia.gov.co</t>
  </si>
  <si>
    <t>DG-14</t>
  </si>
  <si>
    <t>DG-15</t>
  </si>
  <si>
    <t>DG-16</t>
  </si>
  <si>
    <t>DG-17</t>
  </si>
  <si>
    <t xml:space="preserve">CONTRATAR EL SERVICIO DE CONTACT CENTER PARA CUBRIR LOS CANALES DE COMUNICACIÓN Y SERVICIO A LA CIUDADANÍA ESTABLECIDOS POR MIGRACIÓN COLOMBIA </t>
  </si>
  <si>
    <t>DG-18</t>
  </si>
  <si>
    <t>MARLON RODRIGUEZ</t>
  </si>
  <si>
    <t>MARLON.RODRIGUEZ@MIGRACIONCOLOMBIA.GOV.CO</t>
  </si>
  <si>
    <t>OAJ - 2</t>
  </si>
  <si>
    <t>OAJ - 3</t>
  </si>
  <si>
    <t>MARIA FERNANDA HURTADO</t>
  </si>
  <si>
    <t>MARIA.HURTADO@MIGRACIONCOLOMBIA.GOV.CO</t>
  </si>
  <si>
    <t>OAJ - 4</t>
  </si>
  <si>
    <t>OAJ - 5</t>
  </si>
  <si>
    <t>OAJ - 6</t>
  </si>
  <si>
    <t>OAJ - 7</t>
  </si>
  <si>
    <t>PRESTAR LOS SERVICIOS PROFESIONALES  EN EL GRUPO DE DEFENSA JUDICIAL, EXTRAJUDICIAL Y VÍA ADMINISTRATIVA DE LA OFICINA ASESORA JURÍDICA DE MIGRACIÓN COLOMBIA PARA  ATENDER Y HACER  LA VIGILANCIA A LAS ACCIONES COSTITUCIONALES Y  ELABORAR  LAS LINEAS JURISPRUDENCIALES REQUERIDAS.</t>
  </si>
  <si>
    <t>OAJ - 8</t>
  </si>
  <si>
    <t>OAJ - 9</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</si>
  <si>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</si>
  <si>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OAJ - 10</t>
  </si>
  <si>
    <t>OAJ - 11</t>
  </si>
  <si>
    <t>OAJ - 12</t>
  </si>
  <si>
    <t>OAJ - 13</t>
  </si>
  <si>
    <t>OAJ - 14</t>
  </si>
  <si>
    <t>PRESTAR LOS SERVICIOS PROFESIONALES PARA GESTIONAR LOS  ACTOS Y ACTUACIONES PRECONTRACTUALES, CONTRACTUALES Y POSCONTRACTUALES DE COMPETENCIA DE LA OFICINA ASESORA JURIDICA DE LA UNIDAD ADMINISTRATIVA ESPECIAL MIGRACION COLOMBIA</t>
  </si>
  <si>
    <t xml:space="preserve">JORGE ARMANDO RODRIGUEZ </t>
  </si>
  <si>
    <t>JORGE.RODRIGUEZ@MIGRACIONCOLOMBIA.GOV.CO</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</si>
  <si>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</si>
  <si>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OSCAR ORLANDO GOMEZ PINTO</t>
  </si>
  <si>
    <t>oscar.gomez@migracioncolombia.gov.co</t>
  </si>
  <si>
    <t>OCOI - 1</t>
  </si>
  <si>
    <t>OCOI - 2</t>
  </si>
  <si>
    <t>PRESTAR LOS SERVICIOS PROFESIONALES PARA LA EJECUCIÓN DE ACTIVIDADES ASOCIADAS A LA GESTIÓN CONTRACTUAL Y ADMINISTRATIVA EN EL MARCO DEL PROYECTO DE FORTALECIMIENTO DE LAS CAPACIDADES Y EVOLUCIÓN DE LAS TECNOLOGÍAS DE LA INFORMACIÓN</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</si>
  <si>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</si>
  <si>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PRESTAR SERVICIOS PROFESIONALES PARA ATENDER ASUNTOS JURÍDICOS Y DE GESTIÓN CONTRACTUAL, DE ACUERDO CON LAS DISPOSICIONES LEGALES VIGENTES, EN EL MARCO DEL PROYECTO DE FORTALECIMIENTO DE LAS CAPACIDADES Y EVOLUCIÓN DE LAS TECNOLOGÍAS DE LA INFORMACIÓN</t>
  </si>
  <si>
    <t>PRESTAR LOS SERVICIOS PROFESIONALES, RELACIONADO CON EL PROYECTO DE INVERSIÓN FORTALECIMIENTO DE LAS CAPACIDADES Y EVOLUCIÓN DE LAS TECNOLOGÍAS DE LA INFORMACIÓN EN MIGRACIÓNCOLOMBIA, EN EL COMPAÑAMIENTO JURIDICO DE LOS PROCESOS DE CONTRATACIÓN EN LAS ETAPAS PRECONTRACTUAL, CONTRACTUAL Y POSTCONTRACTUAL QUE SE ADELANTEN EN LA UAEMC.</t>
  </si>
  <si>
    <t>PRESTAR LOS SERVICIOS PROFESIONALES PARA LA GESTIÓN INTEGRAL Y ADMINISTRACIÓN OPERATIVA DEL CENTRO DE CÓMPUTO EN EL MARCO DEL PROYECTO DE FORTALECIMIENTO DE LAS CAPACIDADES Y EVOLUCIÓN DE LAS TECNOLOGÍAS DE LA INFORMACIÓN</t>
  </si>
  <si>
    <t>PRESTAR LOS SERVICIOS PROFESIONALES PARA GESTIONAR LA ADMINISTRACIÓN EFICIENTE DE SISTEMAS OPERATIVOS LINUX Y PLATAFORMAS DE VIRTUALIZACIÓN EN EL MARCO DEL PROYECTO DE FORTALECIMIENTO DE LAS CAPACIDADES Y EVOLUCIÓN DE LAS TECNOLOGÍAS DE LA INFORMACIÓN</t>
  </si>
  <si>
    <t>PRESTAR LOS SERVICIOS PROFESIONALES PARA LA ADMINISTRAR, MANTENER Y OPTIMIZAR LAS BASES DE DATOS Y SISTEMAS DE INFORMACIÓN EN EL MARCO DEL PROYECTO DE FORTALECIMIENTO DE LAS CAPACIDADES Y EVOLUCIÓN DE LAS TECNOLOGÍAS DE LA INFORMACIÓN</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</si>
  <si>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</si>
  <si>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</si>
  <si>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</si>
  <si>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 xml:space="preserve">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 </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</si>
  <si>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</si>
  <si>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PRESTAR LOS SERVICIOS PROFESIONALES PARA LA GESTIÓN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</si>
  <si>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</si>
  <si>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</si>
  <si>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</si>
  <si>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</si>
  <si>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</si>
  <si>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PRESTAR LOS SERVICIOS PROFESIONALES PARA EL SOPORTE TÉCNICO, MANTENIMIENTO Y OPTIMIZACIÓN DE LA INTRANET Y SITIO WEB DE LA UAEMC, EN EL MARCO DEL PROYECTO DE FORTALECIMIENTO DE LAS CAPACIDADES Y EVOLUCIÓN DE LAS TECNOLOGÍAS DE LA INFORMACIÓN</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</si>
  <si>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</si>
  <si>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</si>
  <si>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</si>
  <si>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</si>
  <si>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</si>
  <si>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</si>
  <si>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</si>
  <si>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</si>
  <si>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</si>
  <si>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SERVICIOS API</t>
  </si>
  <si>
    <t>CERTIFICADOS DIGITALES</t>
  </si>
  <si>
    <t>IMPLEMENTACIÓN GLPI</t>
  </si>
  <si>
    <t>SOPORTE SOLUCIÓN BIOMETRICA Y APLICATIVO CEID</t>
  </si>
  <si>
    <t>IMPLEMENTACION DE SISTEMA DE INFORMACION</t>
  </si>
  <si>
    <t>ACTUALIZACIÓN LICENCIAS SPSS</t>
  </si>
  <si>
    <t>SOPORTE ZABBIX</t>
  </si>
  <si>
    <t>CABLEADO ESTRUCTURADO</t>
  </si>
  <si>
    <t xml:space="preserve">MANTENER Y RENOVAR UPS´S </t>
  </si>
  <si>
    <t>ACTUALIZACIÓN LICENCIAS TABLEAU</t>
  </si>
  <si>
    <t>ALVARO VARGAS CASTELLANOS</t>
  </si>
  <si>
    <t>MARIA NARCISA CHAVERRA</t>
  </si>
  <si>
    <t>JUAN CARLOS VELEZ</t>
  </si>
  <si>
    <t>VENANCIO LOPEZ</t>
  </si>
  <si>
    <t>venancio.lopez@migracioncolombia.gov.co</t>
  </si>
  <si>
    <t>sonia.arevalo@migracioncolombia.gov.co</t>
  </si>
  <si>
    <t>oscar.valderrama@migracioncolombia.gov.co</t>
  </si>
  <si>
    <t xml:space="preserve">OFICINA ASESORA DE PLANEACIÓN </t>
  </si>
  <si>
    <t>DIEGO LOPEZ</t>
  </si>
  <si>
    <t>diego.lopez@migracioncolombia.gov.co</t>
  </si>
  <si>
    <t>JAIME ALEXANDER MENDEZ</t>
  </si>
  <si>
    <t>jaime.mendez@migracioncolombia.gov.co</t>
  </si>
  <si>
    <t>CONTRATACIÓN DIRECTA - IDONEIDAD</t>
  </si>
  <si>
    <t>alvaro.vargas@migracioncolombia.gov.co</t>
  </si>
  <si>
    <t>43232400;32101617;43233201</t>
  </si>
  <si>
    <t>43231600;81112202</t>
  </si>
  <si>
    <t>OTIN -2</t>
  </si>
  <si>
    <t>OTIN -3</t>
  </si>
  <si>
    <t>OTIN -4</t>
  </si>
  <si>
    <t>OTIN -5</t>
  </si>
  <si>
    <t>OTIN -6</t>
  </si>
  <si>
    <t>OTIN -7</t>
  </si>
  <si>
    <t>OTIN -8</t>
  </si>
  <si>
    <t>OTIN -9</t>
  </si>
  <si>
    <t>OTIN -10</t>
  </si>
  <si>
    <t>OTIN -11</t>
  </si>
  <si>
    <t>OTIN -12</t>
  </si>
  <si>
    <t>OTIN -13</t>
  </si>
  <si>
    <t>OTIN -14</t>
  </si>
  <si>
    <t>OTIN -15</t>
  </si>
  <si>
    <t>OTIN -16</t>
  </si>
  <si>
    <t>OTIN -17</t>
  </si>
  <si>
    <t>OTIN -18</t>
  </si>
  <si>
    <t>OTIN -19</t>
  </si>
  <si>
    <t>OTIN -20</t>
  </si>
  <si>
    <t>OTIN -21</t>
  </si>
  <si>
    <t>OTIN -22</t>
  </si>
  <si>
    <t>OTIN -23</t>
  </si>
  <si>
    <t>OTIN -24</t>
  </si>
  <si>
    <t>OTIN -25</t>
  </si>
  <si>
    <t>OTIN -26</t>
  </si>
  <si>
    <t>OTIN -27</t>
  </si>
  <si>
    <t>OTIN -28</t>
  </si>
  <si>
    <t>OTIN -29</t>
  </si>
  <si>
    <t>OTIN -30</t>
  </si>
  <si>
    <t>OTIN -31</t>
  </si>
  <si>
    <t>OTIN -32</t>
  </si>
  <si>
    <t>OTIN -33</t>
  </si>
  <si>
    <t>OTIN -34</t>
  </si>
  <si>
    <t>OTIN -35</t>
  </si>
  <si>
    <t>OTIN -36</t>
  </si>
  <si>
    <t>OTIN -37</t>
  </si>
  <si>
    <t>OTIN -38</t>
  </si>
  <si>
    <t>OTIN -39</t>
  </si>
  <si>
    <t>OTIN -40</t>
  </si>
  <si>
    <t>OTIN -41</t>
  </si>
  <si>
    <t>OTIN -42</t>
  </si>
  <si>
    <t>OTIN -43</t>
  </si>
  <si>
    <t>OTIN -44</t>
  </si>
  <si>
    <t>OTIN -45</t>
  </si>
  <si>
    <t>OTIN -46</t>
  </si>
  <si>
    <t>OTIN -47</t>
  </si>
  <si>
    <t>OTIN -48</t>
  </si>
  <si>
    <t>OTIN -49</t>
  </si>
  <si>
    <t>OTIN -50</t>
  </si>
  <si>
    <t>OTIN -51</t>
  </si>
  <si>
    <t>OTIN -52</t>
  </si>
  <si>
    <t>OTIN -53</t>
  </si>
  <si>
    <t>OTIN -54</t>
  </si>
  <si>
    <t>OTIN -55</t>
  </si>
  <si>
    <t>OTIN -56</t>
  </si>
  <si>
    <t>OTIN -57</t>
  </si>
  <si>
    <t>OTIN -58</t>
  </si>
  <si>
    <t>OTIN -59</t>
  </si>
  <si>
    <t>OTIN -60</t>
  </si>
  <si>
    <t>OTIN -61</t>
  </si>
  <si>
    <t>OTIN -62</t>
  </si>
  <si>
    <t>OTIN -63</t>
  </si>
  <si>
    <t>OTIN -64</t>
  </si>
  <si>
    <t>OTIN -65</t>
  </si>
  <si>
    <t>OTIN -66</t>
  </si>
  <si>
    <t>OTIN -67</t>
  </si>
  <si>
    <t>OTIN -68</t>
  </si>
  <si>
    <t>OTIN -69</t>
  </si>
  <si>
    <t>OTIN -70</t>
  </si>
  <si>
    <t>OTIN -71</t>
  </si>
  <si>
    <t>OTIN -72</t>
  </si>
  <si>
    <t>OTIN -73</t>
  </si>
  <si>
    <t>OTIN -74</t>
  </si>
  <si>
    <t>OTIN -75</t>
  </si>
  <si>
    <t>OTIN -76</t>
  </si>
  <si>
    <t>OPLA - 2</t>
  </si>
  <si>
    <t>OPLA - 3</t>
  </si>
  <si>
    <t>OPLA - 10</t>
  </si>
  <si>
    <t>OPLA - 11</t>
  </si>
  <si>
    <t>OPLA - 12</t>
  </si>
  <si>
    <t>OPLA - 14</t>
  </si>
  <si>
    <t>43232612;80151504;81112209</t>
  </si>
  <si>
    <t>PRESTAR LOS SERVICIOS PROFESIONALES PARA LA SUBDIRECCIÓN DE VERIFICACIONES EN ASUNTOS DE ESTADÍSTICA Y VISUALIZACIÓN DE DATOS.</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</si>
  <si>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</si>
  <si>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PRESTAR LOS SERVICIOS PROFESIONALES PARA LA PLANEACIÓN, ESTRUCTURACIÓN, EVALUACIÓN, SEGUIMIENTO Y SUPERVISIÓN TÉCNICA DE LOS PROCESOS DE CONTRATACIÓN DEL PROYECTO DE INVERSIÓN DE INFRAESTRUCTURA PARA LA VIGENCIA 2025, EN LOS ASPECTOS AMBIENTALES DE LA UAEMC.</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</si>
  <si>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</si>
  <si>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MARINA VILLA</t>
  </si>
  <si>
    <t>marina.villa@migracioncolombia.gov.co</t>
  </si>
  <si>
    <t>43232400;43233200</t>
  </si>
  <si>
    <t>SAF - 1</t>
  </si>
  <si>
    <t>SAF - 2</t>
  </si>
  <si>
    <t>SAF - 3</t>
  </si>
  <si>
    <t>SAF - 4</t>
  </si>
  <si>
    <t>SAF - 5</t>
  </si>
  <si>
    <t>SAF - 6</t>
  </si>
  <si>
    <t>SAF - 7</t>
  </si>
  <si>
    <t>SAF - 8</t>
  </si>
  <si>
    <t>SAF - 9</t>
  </si>
  <si>
    <t>SAF - 10</t>
  </si>
  <si>
    <t>SAF - 11</t>
  </si>
  <si>
    <t>SAF - 12</t>
  </si>
  <si>
    <t>SAF - 13</t>
  </si>
  <si>
    <t>SAF - 14</t>
  </si>
  <si>
    <t>SAF - 15</t>
  </si>
  <si>
    <t>SAF - 16</t>
  </si>
  <si>
    <t>SAF - 17</t>
  </si>
  <si>
    <t>SAF - 18</t>
  </si>
  <si>
    <t>SAF - 19</t>
  </si>
  <si>
    <t>SAF - 20</t>
  </si>
  <si>
    <t>SAF - 21</t>
  </si>
  <si>
    <t>SAF - 22</t>
  </si>
  <si>
    <t>SAF - 23</t>
  </si>
  <si>
    <t>SAF - 24</t>
  </si>
  <si>
    <t>SAF - 25</t>
  </si>
  <si>
    <t>SAF - 26</t>
  </si>
  <si>
    <t>SAF - 27</t>
  </si>
  <si>
    <t>SAF - 28</t>
  </si>
  <si>
    <t>SAF - 29</t>
  </si>
  <si>
    <t>SAF - 30</t>
  </si>
  <si>
    <t>SAF - 31</t>
  </si>
  <si>
    <t>SAF - 32</t>
  </si>
  <si>
    <t>SAF - 33</t>
  </si>
  <si>
    <t>SAF - 34</t>
  </si>
  <si>
    <t>SAF - 35</t>
  </si>
  <si>
    <t>SAF - 36</t>
  </si>
  <si>
    <t>SAF - 37</t>
  </si>
  <si>
    <t>SAF - 38</t>
  </si>
  <si>
    <t>SAF - 39</t>
  </si>
  <si>
    <t>SAF - 41</t>
  </si>
  <si>
    <t>SAF - 42</t>
  </si>
  <si>
    <t>SAF - 43</t>
  </si>
  <si>
    <t>SAF - 44</t>
  </si>
  <si>
    <t>SAF - 45</t>
  </si>
  <si>
    <t>SAF - 46</t>
  </si>
  <si>
    <t>SAF - 47</t>
  </si>
  <si>
    <t>SAF - 48</t>
  </si>
  <si>
    <t>SAF - 49</t>
  </si>
  <si>
    <t>SAF - 50</t>
  </si>
  <si>
    <t>SAF - 51</t>
  </si>
  <si>
    <t>SAF - 52</t>
  </si>
  <si>
    <t>SAF - 53</t>
  </si>
  <si>
    <t>SAF - 54</t>
  </si>
  <si>
    <t>SAF - 55</t>
  </si>
  <si>
    <t>SAF - 56</t>
  </si>
  <si>
    <t>SAF - 57</t>
  </si>
  <si>
    <t>SAF - 58</t>
  </si>
  <si>
    <t>SAF - 59</t>
  </si>
  <si>
    <t>SAF - 60</t>
  </si>
  <si>
    <t>SAF - 61</t>
  </si>
  <si>
    <t>SAF - 62</t>
  </si>
  <si>
    <t>SAF - 63</t>
  </si>
  <si>
    <t>SAF - 64</t>
  </si>
  <si>
    <t>SAF - 65</t>
  </si>
  <si>
    <t>SAF - 66</t>
  </si>
  <si>
    <t>SAF - 67</t>
  </si>
  <si>
    <t>SAF - 68</t>
  </si>
  <si>
    <t>SAF - 69</t>
  </si>
  <si>
    <t>SAF - 70</t>
  </si>
  <si>
    <t>SAF - 71</t>
  </si>
  <si>
    <t>SAF - 72</t>
  </si>
  <si>
    <t>SAF - 73</t>
  </si>
  <si>
    <t>SAF - 74</t>
  </si>
  <si>
    <t>SAF - 75</t>
  </si>
  <si>
    <t>SAF - 76</t>
  </si>
  <si>
    <t>SAF - 77</t>
  </si>
  <si>
    <t>SAF - 78</t>
  </si>
  <si>
    <t>SAF - 79</t>
  </si>
  <si>
    <t>SAF - 80</t>
  </si>
  <si>
    <t>SAF - 81</t>
  </si>
  <si>
    <t>SAF - 82</t>
  </si>
  <si>
    <t>SAF - 83</t>
  </si>
  <si>
    <t>SAF - 84</t>
  </si>
  <si>
    <t>SAF - 85</t>
  </si>
  <si>
    <t>SAF - 86</t>
  </si>
  <si>
    <t>SAF - 87</t>
  </si>
  <si>
    <t>SAF - 88</t>
  </si>
  <si>
    <t>SAF - 89</t>
  </si>
  <si>
    <t>SAF - 90</t>
  </si>
  <si>
    <t>SAF - 91</t>
  </si>
  <si>
    <t>SAF - 92</t>
  </si>
  <si>
    <t>SAF - 93</t>
  </si>
  <si>
    <t>SAF - 94</t>
  </si>
  <si>
    <t>SAF - 96</t>
  </si>
  <si>
    <t>SAF - 99</t>
  </si>
  <si>
    <t>SAF - 100</t>
  </si>
  <si>
    <t>SAF - 101</t>
  </si>
  <si>
    <t>SAF - 102</t>
  </si>
  <si>
    <t>SAF - 103</t>
  </si>
  <si>
    <t>SAF - 104</t>
  </si>
  <si>
    <t>SAF - 105</t>
  </si>
  <si>
    <t>SAF - 106</t>
  </si>
  <si>
    <t>SAF - 107</t>
  </si>
  <si>
    <t>SAF - 108</t>
  </si>
  <si>
    <t>SAF - 109</t>
  </si>
  <si>
    <t>SAF - 110</t>
  </si>
  <si>
    <t>SAF - 111</t>
  </si>
  <si>
    <t>SAF - 112</t>
  </si>
  <si>
    <t>SAF - 114</t>
  </si>
  <si>
    <t>SAF - 115</t>
  </si>
  <si>
    <t>SAF - 117</t>
  </si>
  <si>
    <t>SAF - 119</t>
  </si>
  <si>
    <t>SAF - 120</t>
  </si>
  <si>
    <t>SAF - 121</t>
  </si>
  <si>
    <t>SAF - 122</t>
  </si>
  <si>
    <t>SAF - 123</t>
  </si>
  <si>
    <t>SAF - 124</t>
  </si>
  <si>
    <t>SAF - 125</t>
  </si>
  <si>
    <t>SAF - 126</t>
  </si>
  <si>
    <t>SAF - 127</t>
  </si>
  <si>
    <t>SAF - 128</t>
  </si>
  <si>
    <t>SAF - 129</t>
  </si>
  <si>
    <t>SAF - 130</t>
  </si>
  <si>
    <t>SAF - 131</t>
  </si>
  <si>
    <t>SAF - 132</t>
  </si>
  <si>
    <t>SAF - 133</t>
  </si>
  <si>
    <t>SAF - 134</t>
  </si>
  <si>
    <t>SAF - 135</t>
  </si>
  <si>
    <t>SAF - 136</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</si>
  <si>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</si>
  <si>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SUSAN PÉREZ BARAJAS</t>
  </si>
  <si>
    <t>JOHANA PATRICIA OVIEDO</t>
  </si>
  <si>
    <t>johana.oviedo@migracioncolombia.gov.co</t>
  </si>
  <si>
    <t>maria.aguirre@migracioncolombia.gov.co</t>
  </si>
  <si>
    <t>SC-1</t>
  </si>
  <si>
    <t>ANDREA PÉREZ ARISMENDI</t>
  </si>
  <si>
    <t>Andrea.perez@migtracioncolombia.gov.co</t>
  </si>
  <si>
    <t>SC-2</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</si>
  <si>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</si>
  <si>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A-02-01-01-004-003 - MAQUINARIA PARA USO GENERAL</t>
  </si>
  <si>
    <t>A-02-02-01-001-005 - PIEDRA, ARENA Y ARCILLA;
A-02-02-01-002-006 - HILADOS E HILOS; TEJIDOS DE FIBRAS TEXTILES INCLUSO AFELPADOS;
A-02-02-01-003-001 - PRODUCTOS DE MADERA, CORCHO, CESTERÍA Y ESPARTERÍA;
A-02-02-01-003-002 - PASTA O PULPA, PAPEL Y PRODUCTOS DE PAPEL; IMPRESOS Y ARTÍCULOS RELACIONADOS;
A-02-02-01-003-005 - OTROS PRODUCTOS QUÍMICOS; FIBRAS ARTIFICIALES (O FIBRAS INDUSTRIALES HECHAS POR EL HOMBRE);
A-02-02-01-003-006 - PRODUCTOS DE CAUCHO Y PLÁSTICO;
A-02-02-01-003-007 - VIDRIO, PRODUCTOS DE VIDRIO Y OTROS PRODUCTOS NO METÁLICOS N.C.P.;
A-02-02-01-003-008  - OTROS BIENES TRANSPORTABLES N.C.P;
A-02-02-01-004-002 - PRODUCTOS METÁLICOS ELABORADOS (EXCEPTO MAQUINARIA Y EQUIPO);
A-02-02-01-004-003 - MAQUINARIA PARA USO GENERAL;
A-02-02-01-004-006 - MAQUINARIA Y APARATOS ELÉCTRICOS</t>
  </si>
  <si>
    <t>A-02-02-01-003-002 - PASTA O PULPA, PAPEL Y PRODUCTOS DE PAPEL; IMPRESOS Y ARTÍCULOS SIMILARES</t>
  </si>
  <si>
    <t>C-1103-1002-3-53105B-1103017-02 - ADQUIS. DE BYS - SERVICIO DE ASISTENCIA TÉCNICA - FORTALECIMIENTO INSTITUCIONAL DEL SERVICIO A LA CIUDADANÍA Y DE ACCIONES PARA LA PARTICIPACIÓN DEMOCRÁTICA DE LA POBLACIÓN MIGRANTE Y COMUNIDADES DE ACOGIDA A NIVEL   NACIONAL</t>
  </si>
  <si>
    <t>C-1103-1002-4-51102F-1103002-02 - ADQUIS. DE BYS - CENTRO FACILITADOR DE SERVICIOS MIGRATORIOS - FORTALECIMIENTO DE LA INFRAESTRUCTURA DE LA UAEMC PARA LA ADECUADA PRESTACIÓN DE LOS SERVICIOS MIGRATORIOS EN CONDICIONES DE INCLUSIÓN, SEGURIDAD Y BIENESTAR A NIVEL  NACIONAL</t>
  </si>
  <si>
    <t>C-1199-1002-12-53105B-1199065-02 - ADQUIS. DE BYS - SERVICIOS TECNOLÓGICOS - FORTALECIMIENTO DE LAS CAPACIDADES Y EVOLUCIÓN DE LAS TECNOLOGÍAS DE LA INFORMACIÓN EN MIGRACIÓN COLOMBIA NACIONAL</t>
  </si>
  <si>
    <t>C-1199-1002-13-53105B-1199060-02 - ADQUIS. DE BYS - SERVICIO DE IMPLEMENTACIÓN SISTEMAS DE GESTIÓN - OPTIMIZACIÓN DE LAS CAPACIDADES ESTRATÉGICAS INSTITUCIONALES DE MIGRACIÓN COLOMBIA A NIVEL   NACIONAL</t>
  </si>
  <si>
    <t>JUAN CARLOS LOPEZ</t>
  </si>
  <si>
    <t>juan.lopez@migracioncolombia.gov.co</t>
  </si>
  <si>
    <t>FUNCIONAMIENTO/INVERSIÓN</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</si>
  <si>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</si>
  <si>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PRESTAR SERVICIOS PROFESIONALES PARA ESTRUCTURAR Y GESTIONAR JURÍDICAMENTE LAS NECESIDADES CONTRACTUALES Y GESTION DE LAS NECESIDAS DE LA SUBDIRECCION DE TALENTO HUMANO, TENDIENTES AL FORTALECIMIENTO DE LA GESTIÓN DEL TALENTO HUMANO</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</si>
  <si>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</si>
  <si>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 xml:space="preserve">SERVICIOS DE CAPACITACION </t>
  </si>
  <si>
    <t>ADMINISTRACION DE CONTENIDOS VIRTUALES</t>
  </si>
  <si>
    <t>SERVICIOS DE CAPACITACION EN IDIOMAS</t>
  </si>
  <si>
    <t>STH - 2</t>
  </si>
  <si>
    <t>STH - 3</t>
  </si>
  <si>
    <t>STH - 5</t>
  </si>
  <si>
    <t>STH - 16</t>
  </si>
  <si>
    <t>STH - 17</t>
  </si>
  <si>
    <t>STH - 18</t>
  </si>
  <si>
    <t>STH - 19</t>
  </si>
  <si>
    <t>STH - 20</t>
  </si>
  <si>
    <t>STH - 21</t>
  </si>
  <si>
    <t>STH - 22</t>
  </si>
  <si>
    <t>STH - 24</t>
  </si>
  <si>
    <t>STH - 29</t>
  </si>
  <si>
    <t>STH - 33</t>
  </si>
  <si>
    <t>STH - 35</t>
  </si>
  <si>
    <t>STH - 36</t>
  </si>
  <si>
    <t>STH - 45</t>
  </si>
  <si>
    <t>STH - 46</t>
  </si>
  <si>
    <t>STH - 47</t>
  </si>
  <si>
    <t>STH - 48</t>
  </si>
  <si>
    <t>STH - 49</t>
  </si>
  <si>
    <t>STH - 50</t>
  </si>
  <si>
    <t>C-1199-1002-13-53105B-1199054-02 - ADQUIS. DE BYS - DOCUMENTOS DE PLANEACIÓN - OPTIMIZACIÓN DE LAS CAPACIDADES ESTRATÉGICAS INSTITUCIONALES DE MIGRACIÓN COLOMBIA A NIVEL NACIONAL</t>
  </si>
  <si>
    <t>C-1199-1002-15-53105B-1199058-02 - ADQUIS. DE BYS - SERVICIO DE EDUCACIÓN INFORMAL PARA LA GESTIÓN ADMINISTRATIVA - CONSOLIDACIÓN Y FORTALECIMIENTO DE LA GESTIÓN DEL TALENTO HUMANO DE MIGRACIÓN COLOMBIA A NIVEL  NACIONAL</t>
  </si>
  <si>
    <t>A-02-02-02-006-008 - SERVICIOS POSTALES Y DE MENSAJERÍA</t>
  </si>
  <si>
    <t>A-02-02-02-008-004 - SERVICIOS DE TELECOMUNICACIONES, TRANSMISIÓN Y SUMINISTRO DE INFORMACIÓN</t>
  </si>
  <si>
    <t>80161504;81131501;81131502;81131504;81131505;80111600</t>
  </si>
  <si>
    <t>81111500;8111182;81112200</t>
  </si>
  <si>
    <t>CÓDIGOUNSPSC</t>
  </si>
  <si>
    <t>80161504;81112002;81131501;81131505;81112009;81112007</t>
  </si>
  <si>
    <t>80161500;80161504;80101601;
80101604;80111600</t>
  </si>
  <si>
    <t>81131501;81131502;81131503;81131504;81131505;80111600</t>
  </si>
  <si>
    <t>80161504;93141611;93141610;93141605;80111600</t>
  </si>
  <si>
    <t>82141501;82141502;82141503;82141504;82141505;82101801;82101801;80111600</t>
  </si>
  <si>
    <t>80161500;80101604;80111600</t>
  </si>
  <si>
    <t>80161501;80161504;93141501;93141510;93141511;80111600</t>
  </si>
  <si>
    <t>55101506;55101504</t>
  </si>
  <si>
    <t>90101600;81141601;78110000;9011601;93141701</t>
  </si>
  <si>
    <t>90101600;81141601;78111502;90111501;90111601;
80141902</t>
  </si>
  <si>
    <t>81111800;81112200;81112300</t>
  </si>
  <si>
    <t>81111500;81111600;81112600</t>
  </si>
  <si>
    <t>81111800;81112200;81111500</t>
  </si>
  <si>
    <t>81111500;81112300;81112000</t>
  </si>
  <si>
    <t>81111500;81111800;
81112300</t>
  </si>
  <si>
    <t>43232300;43232800;81112200;81111800</t>
  </si>
  <si>
    <t>43232300;81112202;80111600;81111500</t>
  </si>
  <si>
    <t>72103300;81111800;32151900;43221700;43221800;43222600</t>
  </si>
  <si>
    <t>48101711;48101714</t>
  </si>
  <si>
    <t>801116;801615</t>
  </si>
  <si>
    <t>811017;801615</t>
  </si>
  <si>
    <t>80111600;72102900</t>
  </si>
  <si>
    <t>80111600;83101800</t>
  </si>
  <si>
    <t>80111600;81101500</t>
  </si>
  <si>
    <t>80111600;77101700</t>
  </si>
  <si>
    <t>80111600;80161500</t>
  </si>
  <si>
    <t>72103300;72151500;81101700</t>
  </si>
  <si>
    <t>53011502;53101504;53101602;53101604;53111601;53111602;53101802;53101804</t>
  </si>
  <si>
    <t>81141601;90141702;49101701</t>
  </si>
  <si>
    <t>70151904;70111709</t>
  </si>
  <si>
    <t>C-1103-1002-4-51102F-1103002-02 - ADQUISICIÓN DE BIENES Y SERVICIOS - CENTRO FACILITADOR DE SERVICIOS MIGRATORIOS - FORTALECIMIENTO DE LA INFRAESTRUCTURA DE LA UAEMC PARA LA ADECUADA PRESTACIÓN DE LOS SERVICIOS MIGRATORIOS EN CONDICIONES DE INCLUSIÓN, SEGURIDAD Y BIENESTAR A NIVEL NACIONAL</t>
  </si>
  <si>
    <t>SAF - 137</t>
  </si>
  <si>
    <t>OTIN -77</t>
  </si>
  <si>
    <t>CONTRATAR LA ADQUISICIÓN DE LECTORAS DE DOCUMENTOS</t>
  </si>
  <si>
    <t>OTIN -78</t>
  </si>
  <si>
    <t>ALVARO VARGAS</t>
  </si>
  <si>
    <t>SCMG - 2</t>
  </si>
  <si>
    <t>SCMG - 3</t>
  </si>
  <si>
    <t>SCMG - 4</t>
  </si>
  <si>
    <t>SCMG - 5</t>
  </si>
  <si>
    <t>SCMG - 6</t>
  </si>
  <si>
    <t>A-02-02-01-003-005 - OTROS PRODUCTOS QUÍMICOS; FIBRAS ARTIFICIALES (O FIBRAS INDUSTRIALES HECHAS POR EL HOMBRE); A-02-02-01-003-006 - PRODUCTOS DE CAUCHO Y PLÁSTICO; A-02-02-01-003-008 - OTROS BIENES TRANSPORTABLES N.C.P.</t>
  </si>
  <si>
    <t>ARCHIVO</t>
  </si>
  <si>
    <t>Maria.aguirre@migracioncolombia.gov.co</t>
  </si>
  <si>
    <t>SAF - 138</t>
  </si>
  <si>
    <t xml:space="preserve">PRESTAR LOS SERVICIOS PROFESIONALES EN LA SUBDIRECCIÓN DE EXTRANJERÍA EN ASUNTOS MISIONALES Y DE GESTION ADMINISTRATIVA QUE SE REQUIERAN EN LA SUBDIRECCIÓN </t>
  </si>
  <si>
    <t>PRESTAR SERVICIOS PROFESIONALES DESDE EL ÁREA DE GESTIÓN, PARA DESARROLLAR TODAS AQUELLAS ACTIVIDADES MISIONALES DE LA SUBDIRECCIÓN DE CONTROL MIGRATORIO.</t>
  </si>
  <si>
    <t>ITÉM - MESA PAABS</t>
  </si>
  <si>
    <t>SANDRA MARTINEZ</t>
  </si>
  <si>
    <t>sandra.martinez@migracioncolombia.gov.co</t>
  </si>
  <si>
    <t>CONTRATAR LOS SERVICIOS DE APOYO PARA LA ATENCIÓN DE INCIDENTES Y EL DESARROLLO DE SOFTWARE, EN EL MARCO DEL PROYECTO DE FORTALECIMIENTO DE LAS CAPACIDADES Y EVOLUCIÓN DE LAS TECNOLOGÍAS DE LA INFORMACIÓN</t>
  </si>
  <si>
    <t>CONTRATAR LA PRESTACIÓN DE SERVICIOS DE APOYO A LA GESTIÓN EN MATERIA ELECTRICA Y ADMINSTRACION DE UPS´S EN EL MARCO DEL PROYECTO DE FORTALECIMIENTO DE LAS CAPACIDADES Y EVOLUCIÓN DE LAS TECNOLOGÍAS DE LA INFORMACIÓN</t>
  </si>
  <si>
    <t>PRESTAR SERVICIOS DE APOYO A LA GESTIÓN PARA PROPORCIONAR SOPORTE TÉCNICO A LOS SERVICIOS TECNOLÓGICOS EN EL MARCO DEL PROYECTO DE FORTALECIMIENTO DE LAS CAPACIDADES Y EVOLUCIÓN DE LAS TECNOLOGÍAS DE LA INFORMACIÓN</t>
  </si>
  <si>
    <t>PRESTAR SERVICIOS DE APOYO A LA GESTIÓN MEDIANTE SOPORTE TÉCNICO Y  RESOLUCIÓN DE INCIDENTES PARA SEGURAR SU ADECUADO FUNCIONAMIENTO EN EL MARCO DEL PROYECTO DE FORTALECIMIENTO DE LAS CAPACIDADES Y EVOLUCIÓN DE LAS TECNOLOGÍAS DE LA INFORMACIÓN.</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</si>
  <si>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</si>
  <si>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CONTRATAR EL SERVICIO DE SOPORTE A SOLUCIÓN BIOMÉTRICA Y MEJORAS Y SOPORTE AL APLICATIVO CEID, DE ACUERDO A LAS ESPECIFICACIONES TÉCNICAS DEFINIDAS EN EL MARCO DEL PROYECTO DE FORTALECIMIENTO DE LAS CAPACIDADES Y EVOLUCIÓN DE LAS TECNOLOGÍAS DE LA INFORMACIÓN.</t>
  </si>
  <si>
    <t>ADQUISICIÓN DE LICENCIA Y SOFTWARE  E IMPLEMENTACIÓN, MIGRACION Y PUESTA EN PRODUCCIÓN DE UN SISTEMAS DE INFORMACION INTEGRAL-ERP PARA TALENTO HUMANO, ACTIVOS FIJOS E INVENTARIOS, AGENDAMIENTO Y ATENCIÓN DE CIUDADANOS CON INTEGRACIONES DE SERVICIOS DE LA UAEMC EN EL MARCO DEL PROYECTO DE FORTALECIMIENTO DE LAS CAPACIDADES Y EVOLUCIÓN DE LAS TECNOLOGÍAS DE LA INFORMACIÓN</t>
  </si>
  <si>
    <t>TODERO BTÁ</t>
  </si>
  <si>
    <t>APOYO ELÉCTRICO - GTI ADMIN</t>
  </si>
  <si>
    <t>APOYO JURÍDICO  - GIT ADMINISTRATIVO</t>
  </si>
  <si>
    <t>OSCAR OBANDO</t>
  </si>
  <si>
    <t>PRESTAR SERVICIOS PROFESIONALES DE MANERA TÉCNICA Y FUNCIONAL EN LAS ACTIVIDADES QUE DESARROLLA LA OFICINA DE COMUNICACIONES</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</si>
  <si>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</si>
  <si>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MARCO DEL PROYECTO DE INVERSIÓN OPTIMIZACIÓN DE LOS PROCESOS DE GESTIÓN DOCUMENTAL EN LA UAEMC A NIVEL NACIONAL.</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</si>
  <si>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</si>
  <si>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LAURA MILENA SILVA</t>
  </si>
  <si>
    <t>laura.silva@migracioncolombia.gov.co</t>
  </si>
  <si>
    <t>CAMILO EDUARDO ROMERO</t>
  </si>
  <si>
    <t>camilo.romero@migracioncolombia.gov.co</t>
  </si>
  <si>
    <t>43232300;81111800;81112000;81112200</t>
  </si>
  <si>
    <t>80111600;81111500;81111800</t>
  </si>
  <si>
    <t>81111500;81112200</t>
  </si>
  <si>
    <t>81111500;81111800;81112300;80111600</t>
  </si>
  <si>
    <t>81102702;81111500</t>
  </si>
  <si>
    <t>81111500;81112300;81112200;43232907;43201803;43212201</t>
  </si>
  <si>
    <t>43232612;81112209</t>
  </si>
  <si>
    <t>86111600;86101808</t>
  </si>
  <si>
    <t>CORREOELECTRÓNICODELRESPONSABLE</t>
  </si>
  <si>
    <t>diana.duran@migracioncolombia.gov.co</t>
  </si>
  <si>
    <t>40151510;73152108</t>
  </si>
  <si>
    <t>56101522;72153613</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</si>
  <si>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</si>
  <si>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PRESTAR LOS SERVICIOS DE APOYO A LA GESTIÓN EN LA SUBDIRECCIÓN ADMINISTRATIVA Y FINANCIERA CON EL OBJETIVO DE GARANTIZAR LA CORRECTA IMPLEMENTACIÓN DE LOS PROCESOS, PROCEDIMIENTOS Y MECANISMOS DE CONTROL, EN MARCO DEL PROYECTO DE INVERSIÓN OPTIMIZACIÓN DE LOS PROCESOS DE GESTIÓN DOCUMENTAL EN LA UAEMC A NIVEL NACIONAL.</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</si>
  <si>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</si>
  <si>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VALOR ESTIMADO VIGENCIA TOTAL</t>
  </si>
  <si>
    <t>OPLA - 15</t>
  </si>
  <si>
    <t>PRESTACIÓN DE SERVICIOS</t>
  </si>
  <si>
    <t>LEONARDO CARVAJAL</t>
  </si>
  <si>
    <t>LEONARDO.CARVAJAL@MIGRACIONCOLOMBIA.GOV.CO</t>
  </si>
  <si>
    <t>C-1199-1002-13-53105B-1199054-02 - ADQUIS. DE BYS - DOCUMENTOS DE PLANEACIÓN - OPTIMIZACIÓN DE LAS CAPACIDADES ESTRATÉGICAS INSTITUCIONALES DE MIGRACIÓN COLOMBIA A NIVEL NACIONAL
C-1199-1002-13-53105B-1199060-02 - ADQUIS. DE BYS - SERVICIO DE IMPLEMENTACIÓN SISTEMAS DE GESTIÓN - OPTIMIZACIÓN DE LAS CAPACIDADES ESTRATÉGICAS INSTITUCIONALES DE MIGRACIÓN COLOMBIA A NIVEL   NACIONAL</t>
  </si>
  <si>
    <t>SUBDIRECCIÓN DE VERIFICACION MIGRATORIA</t>
  </si>
  <si>
    <t>PSICOSOCIAL</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</si>
  <si>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</si>
  <si>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 xml:space="preserve">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 </t>
  </si>
  <si>
    <t xml:space="preserve">A-02-02-02-006-004 - SERVICIOS DE TRANSPORTE DE PASAJEROS (700.000.000); A-03-03-01-056 DEPORTACION A EXTRANJEROS(200.000.000); C-1199-1002-15-53105B-1199058-02 - ADQUISICIÓN DE BIENES Y SERVICIOS - SERVICIO DE EDUCACIÓN INFORMAL PARA LA GESTIÓN ADMINISTRATIVA - CONSOLIDACIÓN Y FORTALECIMIENTO DE LA GESTIÓN DEL TALENTO HUMANO DE MIGRACIÓN COLOMBIA A NIVEL NACIONAL(200.000.000)
</t>
  </si>
  <si>
    <t>pROPIOS</t>
  </si>
  <si>
    <t>A-02-02-01-003-002 - PASTA O PULPA, PAPEL Y PRODUCTOS DE PAPEL; IMPRESOS Y ARTÍCULOS SIMILARES ; A-02-02-01-003-006 - PRODUCTOS DE CAUCHO Y PLÁSTICO; A-02-02-01-003-008 - OTROS BIENES TRANSPORTABLES N.C.P. ; A-02-02-01-004-002 - PRODUCTOS METÁLICOS ELABORADOS (EXCEPTO MAQUINARIA Y EQUIPO) ;A-02-02-01-004-005 - MAQUINARIA DE OFICINA, CONTABILIDAD E INFORMÁTICA; A-02-02-01-004-006 - MAQUINARIA Y APARATOS ELÉCTRICOS; A-02-02-01-004-007 - EQUIPO Y APARATOS DE RADIO, TELEVISIÓN Y COMUNICACIONES</t>
  </si>
  <si>
    <t>COMPROMISO MRA</t>
  </si>
  <si>
    <t>CONTACT CENTER</t>
  </si>
  <si>
    <t>COSTO MES</t>
  </si>
  <si>
    <t xml:space="preserve">PRESTAR LOS SERVICIOS PROFESIONALES PARA ATENDER JURÍDICAMENTE LAS RESPUESTAS A LOS DERECHOS DE PETICIÓN Y EJERCER LA DEFENSA JUDICIAL Y  EXTRAJUDICIAL   DE LA UNIDAD ADMINISTRATIVA ESPECIAL MIGRACION COLOMBIA EN LA VIA CONTENCIOSA ADMINISTRATIVA Y CONSTITUCIONAL. </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</si>
  <si>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</si>
  <si>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V1: Programación Vigencia 2025
V2: Se solicita modificar objeto y mes, por necesidad de la oficina de tecnologia de la informacion. </t>
  </si>
  <si>
    <t xml:space="preserve">V1: Programación Vigencia 2025
V2: Se solicita modificar mes, por necesidad de la oficna de tecnologia de la informacion. </t>
  </si>
  <si>
    <t xml:space="preserve">V1: Programación Vigencia 2025
V2: Se solicita modificar nombre y mes, por necesidad de la oficna de tecnologia de la informacion. </t>
  </si>
  <si>
    <t xml:space="preserve">V1: Programación Vigencia 2025
V2: Se solicita modificar nombre, por necesidad de la oficna de tecnologia de la informacion. </t>
  </si>
  <si>
    <t xml:space="preserve">V1: Programación Vigencia 2025
V2: Se solicita modificar  mes, por necesidad de la oficna de tecnologia de la informacion. 
</t>
  </si>
  <si>
    <t xml:space="preserve">V1: Programación Vigencia 2025
V2: Se solicita modificar  mes, por necesidad de la oficna de tecnologia de la informacion. </t>
  </si>
  <si>
    <t>C-1199-1002-14-53105B-1199052-02 - ADQUISICIÓN DE BIENES Y SERVICIOS - SERVICIO DE GESTIÓN DOCUMENTAL - OPTIMIZACIÓN DE LOS PROCESOS DE GESTIÓN DOCUMENTAL EN LA UAEMC A NIVEL NACIONAL
C-1199-1002-14-53105B-1199052-02 - ADQUISICIÓN DE BIENES Y SERVICIOS - SERVICIO DE GESTIÓN DOCUMENTAL - OPTIMIZACIÓN DE LOS PROCESOS DE GESTIÓN DOCUMENTAL EN LA UAEMC A NIVEL NACIONAL</t>
  </si>
  <si>
    <t>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</si>
  <si>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t>
  </si>
  <si>
    <t>C-1199-1002-14-53105B-1199062-02 - ADQUISICIÓN DE BIENES Y SERVICIOS - SERVICIO DE INFORMACIÓN ACTUALIZADOS - OPTIMIZACIÓN DE LOS PROCESOS DE GESTIÓN DOCUMENTAL EN LA UAEMC A NIVEL NACIONAL</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</si>
  <si>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</si>
  <si>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V1: Programación Vigencia 2025
V2: Se solicita modificar el mes de contratación a agosto, debido a que el contrato esta planeado por 3 meses y en la programación inicial quedo errado</t>
  </si>
  <si>
    <t>FABIO TORRES</t>
  </si>
  <si>
    <t>V2: Nuevo Proceso</t>
  </si>
  <si>
    <t>V1: Programación Vigencia 2025
V2: se solicita ajuste por error en la publicación del PAABS V1</t>
  </si>
  <si>
    <t>CONTRATAR LA CONSULTORÍA TÉCNICA PARA EL ANÁLISIS DE VULNERABILIDAD SÍSMICA Y PATOLOGÍA ESTRUCTURAL DEL EDIFICIO DONDE SE UBICA EL PUESTO DE CONTROL MIGRATORIO TERRESTRE PARAGUACHON.</t>
  </si>
  <si>
    <t>sandra.vega@migracioncolombia.gov.co</t>
  </si>
  <si>
    <t>CONTRATAR LAS OBRAS DE ADECUACIÓN PARA LAS INSTALACIONES ELÉCTRICAS, MANTENIMIENTO LOCATIVO MENOR Y DOTACIÓN DE EQUIPOS Y ELECTRODOMÉSTICOS MENORES MAS EFICIENTES ENERGÉTICAMENTE PARA EL CFSM BARRANQUILLA</t>
  </si>
  <si>
    <t>PRESTAR LOS SERVICIOS PROFESIONALES PARA EMITIR CONCEPTOS JURIDICOS Y ATENDER LAS ACCIONES CONSTITUCIONALES QUE INVOLUCREN A LA UNIDAD ADMINISTRATIVA ESPECIAL MIGRACION COLOMBIA.</t>
  </si>
  <si>
    <t>Gilmer Amezquita</t>
  </si>
  <si>
    <t>81111806</t>
  </si>
  <si>
    <t>MODALIDAD DE CONTRATACIÓN ( CODIGOS</t>
  </si>
  <si>
    <t>CCE-16</t>
  </si>
  <si>
    <t>CCE-02</t>
  </si>
  <si>
    <t>CCE-10</t>
  </si>
  <si>
    <t>CCE-06</t>
  </si>
  <si>
    <t>CCE-99</t>
  </si>
  <si>
    <t>CCE-07</t>
  </si>
  <si>
    <t>CCE-20-Concurso_Meritos_Sin_Lista_Corta_1Sobre</t>
  </si>
  <si>
    <t>CCE-15||03</t>
  </si>
  <si>
    <t>FUENTE DE  LOS RECURSOS 0-1</t>
  </si>
  <si>
    <t>MES SECOP</t>
  </si>
  <si>
    <t>V1: Programación Vigencia 2025
V2: Teniendo en cuenta la modificación de rubros, se realiza ajuste a la desagregación.
Se ajusta fecha de inicio del proceso</t>
  </si>
  <si>
    <t>81101500;95121700;72101500;72102900;72103300;72121100;72152900;72152700;76111500</t>
  </si>
  <si>
    <t>81101700;
72151500;
83101800;
26111600</t>
  </si>
  <si>
    <t>84131500;84131600;84131500;8413150100;84131502;84131505;84131506</t>
  </si>
  <si>
    <t>84131600;8413160300</t>
  </si>
  <si>
    <t>81101500;93141700;95121700,72101500; 72102900, 72103300,72121100, 72152900,72152700,76111500</t>
  </si>
  <si>
    <t>84131500;84131600;84131500;84131501;84131502;84131505;84131506</t>
  </si>
  <si>
    <t>SAF - 139</t>
  </si>
  <si>
    <t>SAF - 140</t>
  </si>
  <si>
    <t>SAF - 141</t>
  </si>
  <si>
    <t>SAF - 142</t>
  </si>
  <si>
    <t>V2: Proceso nuevo</t>
  </si>
  <si>
    <t>OTIN -79</t>
  </si>
  <si>
    <t>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</si>
  <si>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V1: Programación Vigencia 2025
V4: Se soliicta modficar el objeto, el nombre, costo mes, valor estimado y valor vigencia actual, por disposicion del jefe encargado de la OTI.</t>
  </si>
  <si>
    <t>V1: Programación Vigencia 2025
V2: Se solicita modificar nombre y mes, por necesidad de la oficna de tecnologia de la informacion. 
V4: Se soliicta modficar el mes, costo mes, valor estimado y valor vigencia actual, toda vez que se requiere para salir a produccion con PEP TUTOR y agendaqmiento de citas.</t>
  </si>
  <si>
    <t>81112200; 81161600; 81161700.</t>
  </si>
  <si>
    <t>V1: Programación Vigencia 2025
V4: Se soliicta modificar la modalidad de contratacion toda vez que aun no renuevan el acuerdo marco para la contratacion</t>
  </si>
  <si>
    <t>V1: Programación Vigencia 2025
V4: Se soliicta modficar el mes  por disposicion del jefe encargado de la OTI.</t>
  </si>
  <si>
    <t>V1: Programación Vigencia 2025
V2: Se solicita modificar nombre y mes, por necesidad de la oficna de tecnologia de la informacion. 
V4: Se soliicta modficar el mes  por disposicion del jefe encargado de la OTI.</t>
  </si>
  <si>
    <t>V1: Programación Vigencia 2025
V4: Se soliicta eliminar  por disposicion del jefe encargado de la OTI.</t>
  </si>
  <si>
    <t>V1: Programación Vigencia 2025
V4: Se solicita el cambio de radicación del mes Marzo a Febrero, dado los compromisos y metas de la Entidad respecto a los Diálogos Fronterizos por la Vida.</t>
  </si>
  <si>
    <t>V1: Programación Vigencia 2025
V4: SE AJUSTA TIEMPO DE ACUERDO A LAS DIRECTRICES IMPARTIDAS, Y SE COLOCA NOMBRE DEL FUTURO CONTRATISTA</t>
  </si>
  <si>
    <t>V1: Programación Vigencia 2025
V2: SE AJUSTA MODALIDAD DE CONTRATACION, ES UNCONTRATO INTERADMINISTRATIVO
V4: EL PROCESO EN EL MES DE ENERO SE LOGRO SACAR CDP HASTA EL 20 DE ENERO, Y CON EL EQUIPO ESTRUCTURADOS SE HAN VENIDO HACIENDO AJUSTES AL PROCESO DE CONTRATACION</t>
  </si>
  <si>
    <t>V1: Programación Vigencia 2025
V4: Se solicita cambio de valor estimado debido a la actualización de los precios de mercado en TVEC</t>
  </si>
  <si>
    <t>V1: Programación Vigencia 2025
V2: Se solicita cambio de duración estimada del contrato y Valor estimado vigencia
V4: Se solicita cambio de valor estimado debido a la actualización de los precios de mercado en TVEC</t>
  </si>
  <si>
    <t xml:space="preserve">V1: Programación Vigencia 2025
V2: Se solicita cambio Valor estimado vigencia
V4: Se solicita cambio de valor estimado debido a la actualización de los precios de mercado en TVEC
</t>
  </si>
  <si>
    <t xml:space="preserve">V1: Programación Vigencia 2025
V4: Se hace necesario aplazar la contratación para el mes de febrero, teniendo en cuenta que no se lograron obtener las cotizaciones con la celeridad requerida. </t>
  </si>
  <si>
    <t>V1: Programación Vigencia 2025
V2: Se solicita modificar nombre, por necesidad de la oficna de tecnologia de la informacion. 
V4: Se soliicta modficar el costo mes, valor vigencia total y actual por disposicion del jefe encargado de la OTI.</t>
  </si>
  <si>
    <t>V4: Nuevo Proceso</t>
  </si>
  <si>
    <t>PRESTAR SERVICIOS PROFESIONALES PARA LA PROVISION DE LOS EMPLEOS  EN EL SISTEMA GENERAL DE CARRERA ADMINISTRATIVA DESDE LA VERIFICACION DE REQUISITOS MINIMOS, PROYECCIÓN DE ESTUDIOS TECNICOS, ACTUACIONES ADMINISTRATIVAS, RESPUESTAS A PETICIONES, PARA EL FORTALECIMIENTO  DE LA GESTIÓN DE TALENTO HUMANO DE LA UAEMC.</t>
  </si>
  <si>
    <t>V1: Programación Vigencia 2025
V4: Se solicita modificar los codigos unspsc, por la naturaleza del proceso.
V4: Se solicita modificar el valor estimado vigencia total y actual,  toda vez que, al realizar el simulador el valor que arroja son 2.800 millones.</t>
  </si>
  <si>
    <t>MANTENIMIENTO EQUIPOS DE GRAFOLOGÍA</t>
  </si>
  <si>
    <t>V1: Programación Vigencia 2025
v4: se solicita eliminar el proceso</t>
  </si>
  <si>
    <t>SOLICITADAS</t>
  </si>
  <si>
    <t>SAF - 143</t>
  </si>
  <si>
    <t xml:space="preserve">PRESTACIÓN DE SERVICIOS PROFESIONALES </t>
  </si>
  <si>
    <t>PRESTACIÓN DE SERVICIOS DE APOYO</t>
  </si>
  <si>
    <t>SUBDIRECCION DE EXTRANJERIA</t>
  </si>
  <si>
    <t>80111616; 80161500</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</si>
  <si>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</si>
  <si>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SERVICIOS DE APOYO A LA GESTION</t>
  </si>
  <si>
    <t>NACION</t>
  </si>
  <si>
    <t>72151704;</t>
  </si>
  <si>
    <t>alvaro.vargas@migracioncolombia.gov.co/leonardo.sierra@migracioncolombia.gov.co</t>
  </si>
  <si>
    <t>V4: Se solicita cambio mes de radicación, toda vez que las fichas tecnicas se encuentran en ajustes por la Bolsa Mercantil</t>
  </si>
  <si>
    <t>ALVARO VARGAS/ LEONARDO SIERRA</t>
  </si>
  <si>
    <t>V1: Programación Vigencia 2025
V4: Se solicita modificar Valor estimado, ya que el simulador de la TVCE arrojó menor valor al estimado</t>
  </si>
  <si>
    <t>V1: Programación Vigencia 2025
V4: Se solicita modificar Valor estimado, ya que el simulador de la TVCE arrojó mayor valor al estimado</t>
  </si>
  <si>
    <t>V1: Programación Vigencia 2025
V4: Por solicitud de la Subdiracción de Gestión Humana (Correo electrónico del 24 de enero - Jairo Iván Vargas) se modifica la descripción del proceso y la fecha eswtimada de inicio</t>
  </si>
  <si>
    <t>SEXT - 5</t>
  </si>
  <si>
    <t>SEXT - 6</t>
  </si>
  <si>
    <t>DG-19</t>
  </si>
  <si>
    <t>DG-20</t>
  </si>
  <si>
    <t>DG-21</t>
  </si>
  <si>
    <t>DG-22</t>
  </si>
  <si>
    <t>DG-23</t>
  </si>
  <si>
    <t>DG-24</t>
  </si>
  <si>
    <t>DG-25</t>
  </si>
  <si>
    <t>DG-26</t>
  </si>
  <si>
    <t>DG-27</t>
  </si>
  <si>
    <t>DG-28</t>
  </si>
  <si>
    <t>DG-29</t>
  </si>
  <si>
    <t>DG-30</t>
  </si>
  <si>
    <t>SEXT - 7</t>
  </si>
  <si>
    <t>SEXT - 8</t>
  </si>
  <si>
    <t>SEXT - 9</t>
  </si>
  <si>
    <t>SEXT - 10</t>
  </si>
  <si>
    <t>SEXT - 11</t>
  </si>
  <si>
    <t>SEXT - 12</t>
  </si>
  <si>
    <t>SEXT - 13</t>
  </si>
  <si>
    <t>SEXT - 14</t>
  </si>
  <si>
    <t>SEXT - 15</t>
  </si>
  <si>
    <t>SEXT - 16</t>
  </si>
  <si>
    <t>SEXT - 17</t>
  </si>
  <si>
    <t>SEXT - 18</t>
  </si>
  <si>
    <t>SEXT - 19</t>
  </si>
  <si>
    <t>SEXT - 20</t>
  </si>
  <si>
    <t>SEXT - 21</t>
  </si>
  <si>
    <t>SEXT - 22</t>
  </si>
  <si>
    <t>SEXT - 23</t>
  </si>
  <si>
    <t>SEXT - 24</t>
  </si>
  <si>
    <t>SEXT - 25</t>
  </si>
  <si>
    <t>SEXT - 26</t>
  </si>
  <si>
    <t>SEXT - 27</t>
  </si>
  <si>
    <t>SEXT - 28</t>
  </si>
  <si>
    <t>SEXT - 29</t>
  </si>
  <si>
    <t>SEXT - 30</t>
  </si>
  <si>
    <t>SEXT - 31</t>
  </si>
  <si>
    <t>SEXT - 32</t>
  </si>
  <si>
    <t>SEXT - 33</t>
  </si>
  <si>
    <t>SEXT - 34</t>
  </si>
  <si>
    <t>SEXT - 35</t>
  </si>
  <si>
    <t>SEXT - 36</t>
  </si>
  <si>
    <t>SEXT - 37</t>
  </si>
  <si>
    <t>SEXT - 38</t>
  </si>
  <si>
    <t>SEXT - 39</t>
  </si>
  <si>
    <t>SEXT - 40</t>
  </si>
  <si>
    <t>SEXT - 41</t>
  </si>
  <si>
    <t>SEXT - 42</t>
  </si>
  <si>
    <t>SEXT - 43</t>
  </si>
  <si>
    <t>SEXT - 44</t>
  </si>
  <si>
    <t>SEXT - 45</t>
  </si>
  <si>
    <t>SEXT - 46</t>
  </si>
  <si>
    <t>SEXT - 47</t>
  </si>
  <si>
    <t>SEXT - 48</t>
  </si>
  <si>
    <t>SEXT - 49</t>
  </si>
  <si>
    <t>SEXT - 50</t>
  </si>
  <si>
    <t>SEXT - 51</t>
  </si>
  <si>
    <t>SEXT - 52</t>
  </si>
  <si>
    <t>SEXT - 53</t>
  </si>
  <si>
    <t>SEXT - 54</t>
  </si>
  <si>
    <t>SEXT - 55</t>
  </si>
  <si>
    <t>SEXT - 56</t>
  </si>
  <si>
    <t>SEXT - 57</t>
  </si>
  <si>
    <t>SEXT - 58</t>
  </si>
  <si>
    <t>SEXT - 59</t>
  </si>
  <si>
    <t>SEXT - 60</t>
  </si>
  <si>
    <t>SEXT - 61</t>
  </si>
  <si>
    <t>SEXT - 62</t>
  </si>
  <si>
    <t>SEXT - 63</t>
  </si>
  <si>
    <t>SEXT - 64</t>
  </si>
  <si>
    <t>SEXT - 65</t>
  </si>
  <si>
    <t>SEXT - 66</t>
  </si>
  <si>
    <t>SEXT - 67</t>
  </si>
  <si>
    <t>SEXT - 68</t>
  </si>
  <si>
    <t>SEXT - 69</t>
  </si>
  <si>
    <t>SEXT - 70</t>
  </si>
  <si>
    <t>SEXT - 71</t>
  </si>
  <si>
    <t>SEXT - 72</t>
  </si>
  <si>
    <t>SEXT - 73</t>
  </si>
  <si>
    <t>SEXT - 74</t>
  </si>
  <si>
    <t>SEXT - 75</t>
  </si>
  <si>
    <t>SEXT - 76</t>
  </si>
  <si>
    <t>SEXT - 77</t>
  </si>
  <si>
    <t>SEXT - 78</t>
  </si>
  <si>
    <t>SEXT - 79</t>
  </si>
  <si>
    <t>SEXT - 80</t>
  </si>
  <si>
    <t>SEXT - 81</t>
  </si>
  <si>
    <t>SEXT - 82</t>
  </si>
  <si>
    <t>SEXT - 83</t>
  </si>
  <si>
    <t>SEXT - 84</t>
  </si>
  <si>
    <t>SEXT - 85</t>
  </si>
  <si>
    <t>SEXT - 86</t>
  </si>
  <si>
    <t>OTIN -80</t>
  </si>
  <si>
    <t xml:space="preserve">CONTRATACIÓN DIRECTA - CONVENIO INTERADMINISTRATIVO </t>
  </si>
  <si>
    <t>81101500;95121700,72101500;72102900,72103300,72121100,72152900,72152700,76111500</t>
  </si>
  <si>
    <t>ANGIE CATALINA SERRATO</t>
  </si>
  <si>
    <t>angie.serrato@migracioncolombia.gov.co</t>
  </si>
  <si>
    <t>KAREN ROMERO</t>
  </si>
  <si>
    <t>JUAN MANUEL ARCOS</t>
  </si>
  <si>
    <t>ARQUITECTO - GIT ADMINISTRATIVO</t>
  </si>
  <si>
    <t>KAREN CAÑON</t>
  </si>
  <si>
    <t>NATALIA ROZO</t>
  </si>
  <si>
    <t>JUAN  MANUEL ARCOS</t>
  </si>
  <si>
    <t>juan.arcos@migracioncolombia.gov.co</t>
  </si>
  <si>
    <t>oscar.obando@migracioncolombia.gov.co</t>
  </si>
  <si>
    <t>karen.romero@migracioncolombia.gov.co</t>
  </si>
  <si>
    <t>V1: Programación Vigencia 2025
V2: se solicita ajuste de acuerdo a la certificación de experiencia profesional, Tabla de Honorarios 2025
V4: SE REQUIERE CAMBIO DE OBJETO DE PROFESIONAL A APOYO A LA GESTION Y LO REFERENTE A MESES Y NOMBRE</t>
  </si>
  <si>
    <t>V1: Programación Vigencia 2025
V4: Se solicita modificar la fecha estimada de inicio y duración del contrato, toda vez que, falta realizar investigación para la adquisición de un licenciamiento que requiere la Entidad.
V5: Se solicita modificar fuente de los recursos de acuerdo a aprobaciones de recursos por fuente Nación</t>
  </si>
  <si>
    <t>V1: Programación Vigencia 2025
V4: Se solicita modificar fecha estimada de inicio, fecha final actual, duracion, valor estaimada vigencia actual ,  por disposicion del jefe encargado de la OTI.
V5: Se solicita modificar fuente de los recursos de acuerdo a aprobaciones de recursos por  fuente Nación</t>
  </si>
  <si>
    <t>V1: Programación Vigencia 2025
V5: Se solicita modificar la fecha estimada de inicio y final, por disposición de la jefatura de la oficina de tecnología de la información.</t>
  </si>
  <si>
    <t>RENOVACION DE LICENCIAMIENTO</t>
  </si>
  <si>
    <t>ALVARO VARGAS CASTELLANOS/ LEONARDO SIERRA</t>
  </si>
  <si>
    <t>V1: Programación Vigencia 2025
V5: se solicita modificar el objeto, concepto,  valor estimado, se agrega responsable y correo, toda vez que se requiere contratar bolsa de repuestos</t>
  </si>
  <si>
    <t>V1: Programación Vigencia 2025
V5: se solicita modificar fuete de los recusrsos, valor estimado, se agrega responsable y correo, toda vez que el presupuesto asignado no alcanza para lo requerido por la Entidad, sabiendo que es un proceso misioanl que requiere soporte 7x24x365</t>
  </si>
  <si>
    <t>78131602; 78131804</t>
  </si>
  <si>
    <t>V1: Programación Vigencia 2025
V2: Teniendo en cuenta la modificación de rubros, se realiza ajuste a la desagregación de los rubros y valores
V5: Se ajusta el código UNSPSC</t>
  </si>
  <si>
    <t>V1: Programación Vigencia 2025
V5: Se ajusta el rublo presupuestal</t>
  </si>
  <si>
    <t>331 - PRESTAR LOS SERVICIOS PROFESIONALES EN LA SUBDIRECCIÓN DE EXTRANJERÍA PARA  DESARROLLAR LAS ACTIVIDADES  RELACIONADAS CON  LOS TRÁMITES DE REGULARIZACIÓN MIGRATORIA  Y  LAS DEMÁS  ESPESCIFICACIONES TÉCNICAS DESCRITAS EN LOS ESTUDIOS PREVIOS</t>
  </si>
  <si>
    <t>332 - PRESTAR LOS SERVICIOS PROFESIONALES EN LA SUBDIRECCIÓN DE EXTRANJERÍA PARA  DESARROLLAR LAS ACTIVIDADES  RELACIONADAS CON  LOS TRÁMITES DE REGULARIZACIÓN MIGRATORIA  Y  LAS DEMÁS  ESPESCIFICACIONES TÉCNICAS DESCRITAS EN LOS ESTUDIOS PREVIOS</t>
  </si>
  <si>
    <t>333 - PRESTAR LOS SERVICIOS DE APOYO A LA GESTION A TRAVES DE LOS DIFERENTES CANALES DE ATENCION PARA EL FORTALECIMIENTO INSTITUCIONAL DEL SERVICIO A LA CIUDADANIA Y PARTICIPACION DEMOCRATICA EN LA UNIDAD ADMINISTRATIVA ESPECIAL MIGRACION COLOMBIA</t>
  </si>
  <si>
    <t>334 - PRESTAR LOS SERVICIOS DE APOYO A LA GESTION A TRAVES DE LOS DIFERENTES CANALES DE ATENCION PARA EL FORTALECIMIENTO INSTITUCIONAL DEL SERVICIO A LA CIUDADANIA Y PARTICIPACION DEMOCRATICA EN LA UNIDAD ADMINISTRATIVA ESPECIAL MIGRACION COLOMBIA</t>
  </si>
  <si>
    <t>335 - PRESTAR LOS SERVICIOS DE APOYO A LA GESTION A TRAVES DE LOS DIFERENTES CANALES DE ATENCION PARA EL FORTALECIMIENTO INSTITUCIONAL DEL SERVICIO A LA CIUDADANIA Y PARTICIPACION DEMOCRATICA EN LA UNIDAD ADMINISTRATIVA ESPECIAL MIGRACION COLOMBIA</t>
  </si>
  <si>
    <t>336 - PRESTAR LOS SERVICIOS DE APOYO A LA GESTION A TRAVES DE LOS DIFERENTES CANALES DE ATENCION PARA EL FORTALECIMIENTO INSTITUCIONAL DEL SERVICIO A LA CIUDADANIA Y PARTICIPACION DEMOCRATICA EN LA UNIDAD ADMINISTRATIVA ESPECIAL MIGRACION COLOMBIA</t>
  </si>
  <si>
    <t>337 - PRESTAR LOS SERVICIOS DE APOYO A LA GESTION A TRAVES DE LOS DIFERENTES CANALES DE ATENCION PARA EL FORTALECIMIENTO INSTITUCIONAL DEL SERVICIO A LA CIUDADANIA Y PARTICIPACION DEMOCRATICA EN LA UNIDAD ADMINISTRATIVA ESPECIAL MIGRACION COLOMBIA</t>
  </si>
  <si>
    <t>338 - PRESTAR LOS SERVICIOS DE APOYO A LA GESTION A TRAVES DE LOS DIFERENTES CANALES DE ATENCION PARA EL FORTALECIMIENTO INSTITUCIONAL DEL SERVICIO A LA CIUDADANIA Y PARTICIPACION DEMOCRATICA EN LA UNIDAD ADMINISTRATIVA ESPECIAL MIGRACION COLOMBIA</t>
  </si>
  <si>
    <t>339 - PRESTAR LOS SERVICIOS DE APOYO A LA GESTION A TRAVES DE LOS DIFERENTES CANALES DE ATENCION PARA EL FORTALECIMIENTO INSTITUCIONAL DEL SERVICIO A LA CIUDADANIA Y PARTICIPACION DEMOCRATICA EN LA UNIDAD ADMINISTRATIVA ESPECIAL MIGRACION COLOMBIA</t>
  </si>
  <si>
    <t>340 - PRESTAR LOS SERVICIOS DE APOYO A LA GESTION A TRAVES DE LOS DIFERENTES CANALES DE ATENCION PARA EL FORTALECIMIENTO INSTITUCIONAL DEL SERVICIO A LA CIUDADANIA Y PARTICIPACION DEMOCRATICA EN LA UNIDAD ADMINISTRATIVA ESPECIAL MIGRACION COLOMBIA</t>
  </si>
  <si>
    <t>341 - PRESTAR LOS SERVICIOS DE APOYO A LA GESTION A TRAVES DE LOS DIFERENTES CANALES DE ATENCION PARA EL FORTALECIMIENTO INSTITUCIONAL DEL SERVICIO A LA CIUDADANIA Y PARTICIPACION DEMOCRATICA EN LA UNIDAD ADMINISTRATIVA ESPECIAL MIGRACION COLOMBIA</t>
  </si>
  <si>
    <t>342 - PRESTAR LOS SERVICIOS DE APOYO A LA GESTION A TRAVES DE LOS DIFERENTES CANALES DE ATENCION PARA EL FORTALECIMIENTO INSTITUCIONAL DEL SERVICIO A LA CIUDADANIA Y PARTICIPACION DEMOCRATICA EN LA UNIDAD ADMINISTRATIVA ESPECIAL MIGRACION COLOMBIA</t>
  </si>
  <si>
    <t>343 - PRESTAR LOS SERVICIOS DE APOYO A LA GESTION A TRAVES DE LOS DIFERENTES CANALES DE ATENCION PARA EL FORTALECIMIENTO INSTITUCIONAL DEL SERVICIO A LA CIUDADANIA Y PARTICIPACION DEMOCRATICA EN LA UNIDAD ADMINISTRATIVA ESPECIAL MIGRACION COLOMBIA</t>
  </si>
  <si>
    <t>344 - PRESTAR LOS SERVICIOS DE APOYO A LA GESTION A TRAVES DE LOS DIFERENTES CANALES DE ATENCION PARA EL FORTALECIMIENTO INSTITUCIONAL DEL SERVICIO A LA CIUDADANIA Y PARTICIPACION DEMOCRATICA EN LA UNIDAD ADMINISTRATIVA ESPECIAL MIGRACION COLOMBIA</t>
  </si>
  <si>
    <t>346 - PRESTAR LOS SERVICIOS DE APOYO A LA GESTIÓN EN LA RECOLECCIÓN DE INFORMACIÓN BIOGRÁFICA Y BIOMÉTRICA Y GESTIÓN CON EL USUARIO FINAL EN EL MARCO DEL PROYECTO DE FORTALECIMIENTO DE LAS CAPACIDADES Y EVOLUCIÓN DE LAS TECNOLOGÍAS DE LA INFORMACIÓN EN LA UAEMC</t>
  </si>
  <si>
    <t>347 - PRESTAR LOS SERVICIOS DE APOYO A LA GESTIÓN EN LA RECOLECCIÓN DE INFORMACIÓN BIOGRÁFICA Y BIOMÉTRICA Y GESTIÓN CON EL USUARIO FINAL EN EL MARCO DEL PROYECTO DE FORTALECIMIENTO DE LAS CAPACIDADES Y EVOLUCIÓN DE LAS TECNOLOGÍAS DE LA INFORMACIÓN EN LA UAEMC</t>
  </si>
  <si>
    <t>348 - PRESTAR LOS SERVICIOS DE APOYO A LA GESTIÓN EN LA RECOLECCIÓN DE INFORMACIÓN BIOGRÁFICA Y BIOMÉTRICA Y GESTIÓN CON EL USUARIO FINAL EN EL MARCO DEL PROYECTO DE FORTALECIMIENTO DE LAS CAPACIDADES Y EVOLUCIÓN DE LAS TECNOLOGÍAS DE LA INFORMACIÓN EN LA UAEMC</t>
  </si>
  <si>
    <t>349 - PRESTAR LOS SERVICIOS DE APOYO A LA GESTIÓN EN LA RECOLECCIÓN DE INFORMACIÓN BIOGRÁFICA Y BIOMÉTRICA Y GESTIÓN CON EL USUARIO FINAL EN EL MARCO DEL PROYECTO DE FORTALECIMIENTO DE LAS CAPACIDADES Y EVOLUCIÓN DE LAS TECNOLOGÍAS DE LA INFORMACIÓN EN LA UAEMC</t>
  </si>
  <si>
    <t>350 - PRESTAR LOS SERVICIOS DE APOYO A LA GESTIÓN EN LA RECOLECCIÓN DE INFORMACIÓN BIOGRÁFICA Y BIOMÉTRICA Y GESTIÓN CON EL USUARIO FINAL EN EL MARCO DEL PROYECTO DE FORTALECIMIENTO DE LAS CAPACIDADES Y EVOLUCIÓN DE LAS TECNOLOGÍAS DE LA INFORMACIÓN EN LA UAEMC</t>
  </si>
  <si>
    <t>351 - PRESTAR LOS SERVICIOS DE APOYO A LA GESTIÓN EN LA RECOLECCIÓN DE INFORMACIÓN BIOGRÁFICA Y BIOMÉTRICA Y GESTIÓN CON EL USUARIO FINAL EN EL MARCO DEL PROYECTO DE FORTALECIMIENTO DE LAS CAPACIDADES Y EVOLUCIÓN DE LAS TECNOLOGÍAS DE LA INFORMACIÓN EN LA UAEMC</t>
  </si>
  <si>
    <t>352 - PRESTAR LOS SERVICIOS DE APOYO A LA GESTIÓN EN LA RECOLECCIÓN DE INFORMACIÓN BIOGRÁFICA Y BIOMÉTRICA Y GESTIÓN CON EL USUARIO FINAL EN EL MARCO DEL PROYECTO DE FORTALECIMIENTO DE LAS CAPACIDADES Y EVOLUCIÓN DE LAS TECNOLOGÍAS DE LA INFORMACIÓN EN LA UAEMC</t>
  </si>
  <si>
    <t>353 - PRESTAR LOS SERVICIOS DE APOYO A LA GESTIÓN EN LA RECOLECCIÓN DE INFORMACIÓN BIOGRÁFICA Y BIOMÉTRICA Y GESTIÓN CON EL USUARIO FINAL EN EL MARCO DEL PROYECTO DE FORTALECIMIENTO DE LAS CAPACIDADES Y EVOLUCIÓN DE LAS TECNOLOGÍAS DE LA INFORMACIÓN EN LA UAEMC</t>
  </si>
  <si>
    <t>354 - PRESTAR LOS SERVICIOS DE APOYO A LA GESTIÓN EN LA RECOLECCIÓN DE INFORMACIÓN BIOGRÁFICA Y BIOMÉTRICA Y GESTIÓN CON EL USUARIO FINAL EN EL MARCO DEL PROYECTO DE FORTALECIMIENTO DE LAS CAPACIDADES Y EVOLUCIÓN DE LAS TECNOLOGÍAS DE LA INFORMACIÓN EN LA UAEMC</t>
  </si>
  <si>
    <t>355 - PRESTAR LOS SERVICIOS DE APOYO A LA GESTIÓN EN LA RECOLECCIÓN DE INFORMACIÓN BIOGRÁFICA Y BIOMÉTRICA Y GESTIÓN CON EL USUARIO FINAL EN EL MARCO DEL PROYECTO DE FORTALECIMIENTO DE LAS CAPACIDADES Y EVOLUCIÓN DE LAS TECNOLOGÍAS DE LA INFORMACIÓN EN LA UAEMC</t>
  </si>
  <si>
    <t>356 - PRESTAR LOS SERVICIOS DE APOYO A LA GESTIÓN EN LA RECOLECCIÓN DE INFORMACIÓN BIOGRÁFICA Y BIOMÉTRICA Y GESTIÓN CON EL USUARIO FINAL EN EL MARCO DEL PROYECTO DE FORTALECIMIENTO DE LAS CAPACIDADES Y EVOLUCIÓN DE LAS TECNOLOGÍAS DE LA INFORMACIÓN EN LA UAEMC</t>
  </si>
  <si>
    <t>357 - PRESTAR LOS SERVICIOS DE APOYO A LA GESTIÓN EN LA RECOLECCIÓN DE INFORMACIÓN BIOGRÁFICA Y BIOMÉTRICA Y GESTIÓN CON EL USUARIO FINAL EN EL MARCO DEL PROYECTO DE FORTALECIMIENTO DE LAS CAPACIDADES Y EVOLUCIÓN DE LAS TECNOLOGÍAS DE LA INFORMACIÓN EN LA UAEMC</t>
  </si>
  <si>
    <t>358 - PRESTAR LOS SERVICIOS DE APOYO A LA GESTIÓN EN LA RECOLECCIÓN DE INFORMACIÓN BIOGRÁFICA Y BIOMÉTRICA Y GESTIÓN CON EL USUARIO FINAL EN EL MARCO DEL PROYECTO DE FORTALECIMIENTO DE LAS CAPACIDADES Y EVOLUCIÓN DE LAS TECNOLOGÍAS DE LA INFORMACIÓN EN LA UAEMC</t>
  </si>
  <si>
    <t>359 - PRESTAR LOS SERVICIOS DE APOYO A LA GESTIÓN EN LA RECOLECCIÓN DE INFORMACIÓN BIOGRÁFICA Y BIOMÉTRICA Y GESTIÓN CON EL USUARIO FINAL EN EL MARCO DEL PROYECTO DE FORTALECIMIENTO DE LAS CAPACIDADES Y EVOLUCIÓN DE LAS TECNOLOGÍAS DE LA INFORMACIÓN EN LA UAEMC</t>
  </si>
  <si>
    <t>360 - PRESTAR LOS SERVICIOS DE APOYO A LA GESTIÓN EN LA RECOLECCIÓN DE INFORMACIÓN BIOGRÁFICA Y BIOMÉTRICA Y GESTIÓN CON EL USUARIO FINAL EN EL MARCO DEL PROYECTO DE FORTALECIMIENTO DE LAS CAPACIDADES Y EVOLUCIÓN DE LAS TECNOLOGÍAS DE LA INFORMACIÓN EN LA UAEMC</t>
  </si>
  <si>
    <t>361 - PRESTAR LOS SERVICIOS DE APOYO A LA GESTIÓN EN LA RECOLECCIÓN DE INFORMACIÓN BIOGRÁFICA Y BIOMÉTRICA Y GESTIÓN CON EL USUARIO FINAL EN EL MARCO DEL PROYECTO DE FORTALECIMIENTO DE LAS CAPACIDADES Y EVOLUCIÓN DE LAS TECNOLOGÍAS DE LA INFORMACIÓN EN LA UAEMC</t>
  </si>
  <si>
    <t>362 - PRESTAR LOS SERVICIOS DE APOYO A LA GESTIÓN EN LA RECOLECCIÓN DE INFORMACIÓN BIOGRÁFICA Y BIOMÉTRICA Y GESTIÓN CON EL USUARIO FINAL EN EL MARCO DEL PROYECTO DE FORTALECIMIENTO DE LAS CAPACIDADES Y EVOLUCIÓN DE LAS TECNOLOGÍAS DE LA INFORMACIÓN EN LA UAEMC</t>
  </si>
  <si>
    <t>363 - PRESTAR LOS SERVICIOS DE APOYO A LA GESTIÓN EN LA RECOLECCIÓN DE INFORMACIÓN BIOGRÁFICA Y BIOMÉTRICA Y GESTIÓN CON EL USUARIO FINAL EN EL MARCO DEL PROYECTO DE FORTALECIMIENTO DE LAS CAPACIDADES Y EVOLUCIÓN DE LAS TECNOLOGÍAS DE LA INFORMACIÓN EN LA UAEMC</t>
  </si>
  <si>
    <t>364 - PRESTAR LOS SERVICIOS DE APOYO A LA GESTIÓN EN LA RECOLECCIÓN DE INFORMACIÓN BIOGRÁFICA Y BIOMÉTRICA Y GESTIÓN CON EL USUARIO FINAL EN EL MARCO DEL PROYECTO DE FORTALECIMIENTO DE LAS CAPACIDADES Y EVOLUCIÓN DE LAS TECNOLOGÍAS DE LA INFORMACIÓN EN LA UAEMC</t>
  </si>
  <si>
    <t>365 - PRESTAR LOS SERVICIOS DE APOYO A LA GESTIÓN EN LA RECOLECCIÓN DE INFORMACIÓN BIOGRÁFICA Y BIOMÉTRICA Y GESTIÓN CON EL USUARIO FINAL EN EL MARCO DEL PROYECTO DE FORTALECIMIENTO DE LAS CAPACIDADES Y EVOLUCIÓN DE LAS TECNOLOGÍAS DE LA INFORMACIÓN EN LA UAEMC</t>
  </si>
  <si>
    <t>366 - PRESTAR LOS SERVICIOS DE APOYO A LA GESTIÓN EN LA RECOLECCIÓN DE INFORMACIÓN BIOGRÁFICA Y BIOMÉTRICA Y GESTIÓN CON EL USUARIO FINAL EN EL MARCO DEL PROYECTO DE FORTALECIMIENTO DE LAS CAPACIDADES Y EVOLUCIÓN DE LAS TECNOLOGÍAS DE LA INFORMACIÓN EN LA UAEMC</t>
  </si>
  <si>
    <t>367 - PRESTAR LOS SERVICIOS DE APOYO A LA GESTIÓN EN LA RECOLECCIÓN DE INFORMACIÓN BIOGRÁFICA Y BIOMÉTRICA Y GESTIÓN CON EL USUARIO FINAL EN EL MARCO DEL PROYECTO DE FORTALECIMIENTO DE LAS CAPACIDADES Y EVOLUCIÓN DE LAS TECNOLOGÍAS DE LA INFORMACIÓN EN LA UAEMC</t>
  </si>
  <si>
    <t>368 - PRESTAR LOS SERVICIOS DE APOYO A LA GESTIÓN EN LA RECOLECCIÓN DE INFORMACIÓN BIOGRÁFICA Y BIOMÉTRICA Y GESTIÓN CON EL USUARIO FINAL EN EL MARCO DEL PROYECTO DE FORTALECIMIENTO DE LAS CAPACIDADES Y EVOLUCIÓN DE LAS TECNOLOGÍAS DE LA INFORMACIÓN EN LA UAEMC</t>
  </si>
  <si>
    <t>369 - PRESTAR LOS SERVICIOS DE APOYO A LA GESTIÓN EN LA RECOLECCIÓN DE INFORMACIÓN BIOGRÁFICA Y BIOMÉTRICA Y GESTIÓN CON EL USUARIO FINAL EN EL MARCO DEL PROYECTO DE FORTALECIMIENTO DE LAS CAPACIDADES Y EVOLUCIÓN DE LAS TECNOLOGÍAS DE LA INFORMACIÓN EN LA UAEMC</t>
  </si>
  <si>
    <t>370 - PRESTAR LOS SERVICIOS DE APOYO A LA GESTIÓN EN LA RECOLECCIÓN DE INFORMACIÓN BIOGRÁFICA Y BIOMÉTRICA Y GESTIÓN CON EL USUARIO FINAL EN EL MARCO DEL PROYECTO DE FORTALECIMIENTO DE LAS CAPACIDADES Y EVOLUCIÓN DE LAS TECNOLOGÍAS DE LA INFORMACIÓN EN LA UAEMC</t>
  </si>
  <si>
    <t>371 - PRESTAR LOS SERVICIOS DE APOYO A LA GESTIÓN EN LA RECOLECCIÓN DE INFORMACIÓN BIOGRÁFICA Y BIOMÉTRICA Y GESTIÓN CON EL USUARIO FINAL EN EL MARCO DEL PROYECTO DE FORTALECIMIENTO DE LAS CAPACIDADES Y EVOLUCIÓN DE LAS TECNOLOGÍAS DE LA INFORMACIÓN EN LA UAEMC</t>
  </si>
  <si>
    <t>372 - PRESTAR LOS SERVICIOS DE APOYO A LA GESTIÓN EN LA RECOLECCIÓN DE INFORMACIÓN BIOGRÁFICA Y BIOMÉTRICA Y GESTIÓN CON EL USUARIO FINAL EN EL MARCO DEL PROYECTO DE FORTALECIMIENTO DE LAS CAPACIDADES Y EVOLUCIÓN DE LAS TECNOLOGÍAS DE LA INFORMACIÓN EN LA UAEMC</t>
  </si>
  <si>
    <t>373 - PRESTAR LOS SERVICIOS DE APOYO A LA GESTIÓN EN LA RECOLECCIÓN DE INFORMACIÓN BIOGRÁFICA Y BIOMÉTRICA Y GESTIÓN CON EL USUARIO FINAL EN EL MARCO DEL PROYECTO DE FORTALECIMIENTO DE LAS CAPACIDADES Y EVOLUCIÓN DE LAS TECNOLOGÍAS DE LA INFORMACIÓN EN LA UAEMC</t>
  </si>
  <si>
    <t>374 - PRESTAR LOS SERVICIOS DE APOYO A LA GESTIÓN EN LA RECOLECCIÓN DE INFORMACIÓN BIOGRÁFICA Y BIOMÉTRICA Y GESTIÓN CON EL USUARIO FINAL EN EL MARCO DEL PROYECTO DE FORTALECIMIENTO DE LAS CAPACIDADES Y EVOLUCIÓN DE LAS TECNOLOGÍAS DE LA INFORMACIÓN EN LA UAEMC</t>
  </si>
  <si>
    <t>375 - PRESTAR LOS SERVICIOS DE APOYO A LA GESTIÓN EN LA RECOLECCIÓN DE INFORMACIÓN BIOGRÁFICA Y BIOMÉTRICA Y GESTIÓN CON EL USUARIO FINAL EN EL MARCO DEL PROYECTO DE FORTALECIMIENTO DE LAS CAPACIDADES Y EVOLUCIÓN DE LAS TECNOLOGÍAS DE LA INFORMACIÓN EN LA UAEMC</t>
  </si>
  <si>
    <t>376 - PRESTAR LOS SERVICIOS DE APOYO A LA GESTIÓN EN LA RECOLECCIÓN DE INFORMACIÓN BIOGRÁFICA Y BIOMÉTRICA Y GESTIÓN CON EL USUARIO FINAL EN EL MARCO DEL PROYECTO DE FORTALECIMIENTO DE LAS CAPACIDADES Y EVOLUCIÓN DE LAS TECNOLOGÍAS DE LA INFORMACIÓN EN LA UAEMC</t>
  </si>
  <si>
    <t>377 - PRESTAR LOS SERVICIOS DE APOYO A LA GESTIÓN EN LA RECOLECCIÓN DE INFORMACIÓN BIOGRÁFICA Y BIOMÉTRICA Y GESTIÓN CON EL USUARIO FINAL EN EL MARCO DEL PROYECTO DE FORTALECIMIENTO DE LAS CAPACIDADES Y EVOLUCIÓN DE LAS TECNOLOGÍAS DE LA INFORMACIÓN EN LA UAEMC</t>
  </si>
  <si>
    <t>378 - PRESTAR LOS SERVICIOS DE APOYO A LA GESTIÓN EN LA RECOLECCIÓN DE INFORMACIÓN BIOGRÁFICA Y BIOMÉTRICA Y GESTIÓN CON EL USUARIO FINAL EN EL MARCO DEL PROYECTO DE FORTALECIMIENTO DE LAS CAPACIDADES Y EVOLUCIÓN DE LAS TECNOLOGÍAS DE LA INFORMACIÓN EN LA UAEMC</t>
  </si>
  <si>
    <t>379 - PRESTAR LOS SERVICIOS DE APOYO A LA GESTIÓN EN LA RECOLECCIÓN DE INFORMACIÓN BIOGRÁFICA Y BIOMÉTRICA Y GESTIÓN CON EL USUARIO FINAL EN EL MARCO DEL PROYECTO DE FORTALECIMIENTO DE LAS CAPACIDADES Y EVOLUCIÓN DE LAS TECNOLOGÍAS DE LA INFORMACIÓN EN LA UAEMC</t>
  </si>
  <si>
    <t>380 - PRESTAR LOS SERVICIOS DE APOYO A LA GESTIÓN EN LA RECOLECCIÓN DE INFORMACIÓN BIOGRÁFICA Y BIOMÉTRICA Y GESTIÓN CON EL USUARIO FINAL EN EL MARCO DEL PROYECTO DE FORTALECIMIENTO DE LAS CAPACIDADES Y EVOLUCIÓN DE LAS TECNOLOGÍAS DE LA INFORMACIÓN EN LA UAEMC</t>
  </si>
  <si>
    <t>381 - PRESTAR LOS SERVICIOS DE APOYO A LA GESTIÓN EN LA RECOLECCIÓN DE INFORMACIÓN BIOGRÁFICA Y BIOMÉTRICA Y GESTIÓN CON EL USUARIO FINAL EN EL MARCO DEL PROYECTO DE FORTALECIMIENTO DE LAS CAPACIDADES Y EVOLUCIÓN DE LAS TECNOLOGÍAS DE LA INFORMACIÓN EN LA UAEMC</t>
  </si>
  <si>
    <t>382 - PRESTAR LOS SERVICIOS DE APOYO A LA GESTIÓN EN LA RECOLECCIÓN DE INFORMACIÓN BIOGRÁFICA Y BIOMÉTRICA Y GESTIÓN CON EL USUARIO FINAL EN EL MARCO DEL PROYECTO DE FORTALECIMIENTO DE LAS CAPACIDADES Y EVOLUCIÓN DE LAS TECNOLOGÍAS DE LA INFORMACIÓN EN LA UAEMC</t>
  </si>
  <si>
    <t>383 - PRESTAR LOS SERVICIOS DE APOYO A LA GESTIÓN EN LA RECOLECCIÓN DE INFORMACIÓN BIOGRÁFICA Y BIOMÉTRICA Y GESTIÓN CON EL USUARIO FINAL EN EL MARCO DEL PROYECTO DE FORTALECIMIENTO DE LAS CAPACIDADES Y EVOLUCIÓN DE LAS TECNOLOGÍAS DE LA INFORMACIÓN EN LA UAEMC</t>
  </si>
  <si>
    <t>384 - PRESTAR LOS SERVICIOS DE APOYO A LA GESTIÓN EN LA RECOLECCIÓN DE INFORMACIÓN BIOGRÁFICA Y BIOMÉTRICA Y GESTIÓN CON EL USUARIO FINAL EN EL MARCO DEL PROYECTO DE FORTALECIMIENTO DE LAS CAPACIDADES Y EVOLUCIÓN DE LAS TECNOLOGÍAS DE LA INFORMACIÓN EN LA UAEMC</t>
  </si>
  <si>
    <t>385 - PRESTAR LOS SERVICIOS DE APOYO A LA GESTIÓN EN LA RECOLECCIÓN DE INFORMACIÓN BIOGRÁFICA Y BIOMÉTRICA Y GESTIÓN CON EL USUARIO FINAL EN EL MARCO DEL PROYECTO DE FORTALECIMIENTO DE LAS CAPACIDADES Y EVOLUCIÓN DE LAS TECNOLOGÍAS DE LA INFORMACIÓN EN LA UAEMC</t>
  </si>
  <si>
    <t>386 - PRESTAR LOS SERVICIOS DE APOYO A LA GESTIÓN EN LA RECOLECCIÓN DE INFORMACIÓN BIOGRÁFICA Y BIOMÉTRICA Y GESTIÓN CON EL USUARIO FINAL EN EL MARCO DEL PROYECTO DE FORTALECIMIENTO DE LAS CAPACIDADES Y EVOLUCIÓN DE LAS TECNOLOGÍAS DE LA INFORMACIÓN EN LA UAEMC</t>
  </si>
  <si>
    <t>387 - PRESTAR LOS SERVICIOS DE APOYO A LA GESTIÓN EN LA RECOLECCIÓN DE INFORMACIÓN BIOGRÁFICA Y BIOMÉTRICA Y GESTIÓN CON EL USUARIO FINAL EN EL MARCO DEL PROYECTO DE FORTALECIMIENTO DE LAS CAPACIDADES Y EVOLUCIÓN DE LAS TECNOLOGÍAS DE LA INFORMACIÓN EN LA UAEMC</t>
  </si>
  <si>
    <t>388 - PRESTAR LOS SERVICIOS DE APOYO A LA GESTIÓN EN LA RECOLECCIÓN DE INFORMACIÓN BIOGRÁFICA Y BIOMÉTRICA Y GESTIÓN CON EL USUARIO FINAL EN EL MARCO DEL PROYECTO DE FORTALECIMIENTO DE LAS CAPACIDADES Y EVOLUCIÓN DE LAS TECNOLOGÍAS DE LA INFORMACIÓN EN LA UAEMC</t>
  </si>
  <si>
    <t>389 - PRESTAR LOS SERVICIOS DE APOYO A LA GESTIÓN EN LA RECOLECCIÓN DE INFORMACIÓN BIOGRÁFICA Y BIOMÉTRICA Y GESTIÓN CON EL USUARIO FINAL EN EL MARCO DEL PROYECTO DE FORTALECIMIENTO DE LAS CAPACIDADES Y EVOLUCIÓN DE LAS TECNOLOGÍAS DE LA INFORMACIÓN EN LA UAEMC</t>
  </si>
  <si>
    <t>390 - PRESTAR LOS SERVICIOS DE APOYO A LA GESTIÓN EN LA RECOLECCIÓN DE INFORMACIÓN BIOGRÁFICA Y BIOMÉTRICA Y GESTIÓN CON EL USUARIO FINAL EN EL MARCO DEL PROYECTO DE FORTALECIMIENTO DE LAS CAPACIDADES Y EVOLUCIÓN DE LAS TECNOLOGÍAS DE LA INFORMACIÓN EN LA UAEMC</t>
  </si>
  <si>
    <t>391 - PRESTAR LOS SERVICIOS DE APOYO A LA GESTIÓN EN LA RECOLECCIÓN DE INFORMACIÓN BIOGRÁFICA Y BIOMÉTRICA Y GESTIÓN CON EL USUARIO FINAL EN EL MARCO DEL PROYECTO DE FORTALECIMIENTO DE LAS CAPACIDADES Y EVOLUCIÓN DE LAS TECNOLOGÍAS DE LA INFORMACIÓN EN LA UAEMC</t>
  </si>
  <si>
    <t>392 - PRESTAR LOS SERVICIOS DE APOYO A LA GESTIÓN EN LA RECOLECCIÓN DE INFORMACIÓN BIOGRÁFICA Y BIOMÉTRICA Y GESTIÓN CON EL USUARIO FINAL EN EL MARCO DEL PROYECTO DE FORTALECIMIENTO DE LAS CAPACIDADES Y EVOLUCIÓN DE LAS TECNOLOGÍAS DE LA INFORMACIÓN EN LA UAEMC</t>
  </si>
  <si>
    <t>393 - PRESTAR LOS SERVICIOS DE APOYO A LA GESTIÓN EN LA RECOLECCIÓN DE INFORMACIÓN BIOGRÁFICA Y BIOMÉTRICA Y GESTIÓN CON EL USUARIO FINAL EN EL MARCO DEL PROYECTO DE FORTALECIMIENTO DE LAS CAPACIDADES Y EVOLUCIÓN DE LAS TECNOLOGÍAS DE LA INFORMACIÓN EN LA UAEMC</t>
  </si>
  <si>
    <t>394 - PRESTAR LOS SERVICIOS DE APOYO A LA GESTIÓN EN LA RECOLECCIÓN DE INFORMACIÓN BIOGRÁFICA Y BIOMÉTRICA Y GESTIÓN CON EL USUARIO FINAL EN EL MARCO DEL PROYECTO DE FORTALECIMIENTO DE LAS CAPACIDADES Y EVOLUCIÓN DE LAS TECNOLOGÍAS DE LA INFORMACIÓN EN LA UAEMC</t>
  </si>
  <si>
    <t>395 - PRESTAR LOS SERVICIOS DE APOYO A LA GESTIÓN EN LA RECOLECCIÓN DE INFORMACIÓN BIOGRÁFICA Y BIOMÉTRICA Y GESTIÓN CON EL USUARIO FINAL EN EL MARCO DEL PROYECTO DE FORTALECIMIENTO DE LAS CAPACIDADES Y EVOLUCIÓN DE LAS TECNOLOGÍAS DE LA INFORMACIÓN EN LA UAEMC</t>
  </si>
  <si>
    <t>396 - PRESTAR LOS SERVICIOS DE APOYO A LA GESTIÓN EN LA RECOLECCIÓN DE INFORMACIÓN BIOGRÁFICA Y BIOMÉTRICA Y GESTIÓN CON EL USUARIO FINAL EN EL MARCO DEL PROYECTO DE FORTALECIMIENTO DE LAS CAPACIDADES Y EVOLUCIÓN DE LAS TECNOLOGÍAS DE LA INFORMACIÓN EN LA UAEMC</t>
  </si>
  <si>
    <t>397 - PRESTAR LOS SERVICIOS DE APOYO A LA GESTIÓN EN LA RECOLECCIÓN DE INFORMACIÓN BIOGRÁFICA Y BIOMÉTRICA Y GESTIÓN CON EL USUARIO FINAL EN EL MARCO DEL PROYECTO DE FORTALECIMIENTO DE LAS CAPACIDADES Y EVOLUCIÓN DE LAS TECNOLOGÍAS DE LA INFORMACIÓN EN LA UAEMC</t>
  </si>
  <si>
    <t>398 - PRESTAR LOS SERVICIOS DE APOYO A LA GESTIÓN EN LA RECOLECCIÓN DE INFORMACIÓN BIOGRÁFICA Y BIOMÉTRICA Y GESTIÓN CON EL USUARIO FINAL EN EL MARCO DEL PROYECTO DE FORTALECIMIENTO DE LAS CAPACIDADES Y EVOLUCIÓN DE LAS TECNOLOGÍAS DE LA INFORMACIÓN EN LA UAEMC</t>
  </si>
  <si>
    <t>399 - PRESTAR LOS SERVICIOS DE APOYO A LA GESTIÓN EN LA RECOLECCIÓN DE INFORMACIÓN BIOGRÁFICA Y BIOMÉTRICA Y GESTIÓN CON EL USUARIO FINAL EN EL MARCO DEL PROYECTO DE FORTALECIMIENTO DE LAS CAPACIDADES Y EVOLUCIÓN DE LAS TECNOLOGÍAS DE LA INFORMACIÓN EN LA UAEMC</t>
  </si>
  <si>
    <t>400 - PRESTAR LOS SERVICIOS DE APOYO A LA GESTIÓN EN LA RECOLECCIÓN DE INFORMACIÓN BIOGRÁFICA Y BIOMÉTRICA Y GESTIÓN CON EL USUARIO FINAL EN EL MARCO DEL PROYECTO DE FORTALECIMIENTO DE LAS CAPACIDADES Y EVOLUCIÓN DE LAS TECNOLOGÍAS DE LA INFORMACIÓN EN LA UAEMC</t>
  </si>
  <si>
    <t>401 - PRESTAR LOS SERVICIOS DE APOYO A LA GESTIÓN EN LA RECOLECCIÓN DE INFORMACIÓN BIOGRÁFICA Y BIOMÉTRICA Y GESTIÓN CON EL USUARIO FINAL EN EL MARCO DEL PROYECTO DE FORTALECIMIENTO DE LAS CAPACIDADES Y EVOLUCIÓN DE LAS TECNOLOGÍAS DE LA INFORMACIÓN EN LA UAEMC</t>
  </si>
  <si>
    <t>402 - PRESTAR LOS SERVICIOS DE APOYO A LA GESTIÓN EN LA RECOLECCIÓN DE INFORMACIÓN BIOGRÁFICA Y BIOMÉTRICA Y GESTIÓN CON EL USUARIO FINAL EN EL MARCO DEL PROYECTO DE FORTALECIMIENTO DE LAS CAPACIDADES Y EVOLUCIÓN DE LAS TECNOLOGÍAS DE LA INFORMACIÓN EN LA UAEMC</t>
  </si>
  <si>
    <t>403 - PRESTAR LOS SERVICIOS DE APOYO A LA GESTIÓN EN LA RECOLECCIÓN DE INFORMACIÓN BIOGRÁFICA Y BIOMÉTRICA Y GESTIÓN CON EL USUARIO FINAL EN EL MARCO DEL PROYECTO DE FORTALECIMIENTO DE LAS CAPACIDADES Y EVOLUCIÓN DE LAS TECNOLOGÍAS DE LA INFORMACIÓN EN LA UAEMC</t>
  </si>
  <si>
    <t>404 - PRESTAR LOS SERVICIOS DE APOYO A LA GESTIÓN EN LA RECOLECCIÓN DE INFORMACIÓN BIOGRÁFICA Y BIOMÉTRICA Y GESTIÓN CON EL USUARIO FINAL EN EL MARCO DEL PROYECTO DE FORTALECIMIENTO DE LAS CAPACIDADES Y EVOLUCIÓN DE LAS TECNOLOGÍAS DE LA INFORMACIÓN EN LA UAEMC</t>
  </si>
  <si>
    <t>405 - PRESTAR LOS SERVICIOS DE APOYO A LA GESTIÓN EN LA RECOLECCIÓN DE INFORMACIÓN BIOGRÁFICA Y BIOMÉTRICA Y GESTIÓN CON EL USUARIO FINAL EN EL MARCO DEL PROYECTO DE FORTALECIMIENTO DE LAS CAPACIDADES Y EVOLUCIÓN DE LAS TECNOLOGÍAS DE LA INFORMACIÓN EN LA UAEMC</t>
  </si>
  <si>
    <t>406 - PRESTAR LOS SERVICIOS DE APOYO A LA GESTIÓN EN LA RECOLECCIÓN DE INFORMACIÓN BIOGRÁFICA Y BIOMÉTRICA Y GESTIÓN CON EL USUARIO FINAL EN EL MARCO DEL PROYECTO DE FORTALECIMIENTO DE LAS CAPACIDADES Y EVOLUCIÓN DE LAS TECNOLOGÍAS DE LA INFORMACIÓN EN LA UAEMC</t>
  </si>
  <si>
    <t>407 - PRESTAR LOS SERVICIOS DE APOYO A LA GESTIÓN EN LA RECOLECCIÓN DE INFORMACIÓN BIOGRÁFICA Y BIOMÉTRICA Y GESTIÓN CON EL USUARIO FINAL EN EL MARCO DEL PROYECTO DE FORTALECIMIENTO DE LAS CAPACIDADES Y EVOLUCIÓN DE LAS TECNOLOGÍAS DE LA INFORMACIÓN EN LA UAEMC</t>
  </si>
  <si>
    <t>408 - PRESTAR LOS SERVICIOS DE APOYO A LA GESTIÓN EN LA RECOLECCIÓN DE INFORMACIÓN BIOGRÁFICA Y BIOMÉTRICA Y GESTIÓN CON EL USUARIO FINAL EN EL MARCO DEL PROYECTO DE FORTALECIMIENTO DE LAS CAPACIDADES Y EVOLUCIÓN DE LAS TECNOLOGÍAS DE LA INFORMACIÓN EN LA UAEMC</t>
  </si>
  <si>
    <t>409 - PRESTAR LOS SERVICIOS DE APOYO A LA GESTIÓN EN LA RECOLECCIÓN DE INFORMACIÓN BIOGRÁFICA Y BIOMÉTRICA Y GESTIÓN CON EL USUARIO FINAL EN EL MARCO DEL PROYECTO DE FORTALECIMIENTO DE LAS CAPACIDADES Y EVOLUCIÓN DE LAS TECNOLOGÍAS DE LA INFORMACIÓN EN LA UAEMC</t>
  </si>
  <si>
    <t>410 - PRESTAR LOS SERVICIOS DE APOYO A LA GESTIÓN EN LA RECOLECCIÓN DE INFORMACIÓN BIOGRÁFICA Y BIOMÉTRICA Y GESTIÓN CON EL USUARIO FINAL EN EL MARCO DEL PROYECTO DE FORTALECIMIENTO DE LAS CAPACIDADES Y EVOLUCIÓN DE LAS TECNOLOGÍAS DE LA INFORMACIÓN EN LA UAEMC</t>
  </si>
  <si>
    <t>411 - PRESTAR LOS SERVICIOS DE APOYO A LA GESTIÓN EN LA RECOLECCIÓN DE INFORMACIÓN BIOGRÁFICA Y BIOMÉTRICA Y GESTIÓN CON EL USUARIO FINAL EN EL MARCO DEL PROYECTO DE FORTALECIMIENTO DE LAS CAPACIDADES Y EVOLUCIÓN DE LAS TECNOLOGÍAS DE LA INFORMACIÓN EN LA UAEMC</t>
  </si>
  <si>
    <t>412 - PRESTAR LOS SERVICIOS DE APOYO A LA GESTIÓN EN LA RECOLECCIÓN DE INFORMACIÓN BIOGRÁFICA Y BIOMÉTRICA Y GESTIÓN CON EL USUARIO FINAL EN EL MARCO DEL PROYECTO DE FORTALECIMIENTO DE LAS CAPACIDADES Y EVOLUCIÓN DE LAS TECNOLOGÍAS DE LA INFORMACIÓN EN LA UAEMC</t>
  </si>
  <si>
    <t>413 - PRESTAR LOS SERVICIOS DE APOYO A LA GESTIÓN EN LA RECOLECCIÓN DE INFORMACIÓN BIOGRÁFICA Y BIOMÉTRICA Y GESTIÓN CON EL USUARIO FINAL EN EL MARCO DEL PROYECTO DE FORTALECIMIENTO DE LAS CAPACIDADES Y EVOLUCIÓN DE LAS TECNOLOGÍAS DE LA INFORMACIÓN EN LA UAEMC</t>
  </si>
  <si>
    <t>414 - PRESTAR LOS SERVICIOS DE APOYO A LA GESTIÓN EN LA RECOLECCIÓN DE INFORMACIÓN BIOGRÁFICA Y BIOMÉTRICA Y GESTIÓN CON EL USUARIO FINAL EN EL MARCO DEL PROYECTO DE FORTALECIMIENTO DE LAS CAPACIDADES Y EVOLUCIÓN DE LAS TECNOLOGÍAS DE LA INFORMACIÓN EN LA UAEMC</t>
  </si>
  <si>
    <t>415 - PRESTAR LOS SERVICIOS DE APOYO A LA GESTIÓN EN LA RECOLECCIÓN DE INFORMACIÓN BIOGRÁFICA Y BIOMÉTRICA Y GESTIÓN CON EL USUARIO FINAL EN EL MARCO DEL PROYECTO DE FORTALECIMIENTO DE LAS CAPACIDADES Y EVOLUCIÓN DE LAS TECNOLOGÍAS DE LA INFORMACIÓN EN LA UAEMC</t>
  </si>
  <si>
    <t>416 - PRESTAR LOS SERVICIOS DE APOYO A LA GESTIÓN EN LA RECOLECCIÓN DE INFORMACIÓN BIOGRÁFICA Y BIOMÉTRICA Y GESTIÓN CON EL USUARIO FINAL EN EL MARCO DEL PROYECTO DE FORTALECIMIENTO DE LAS CAPACIDADES Y EVOLUCIÓN DE LAS TECNOLOGÍAS DE LA INFORMACIÓN EN LA UAEMC</t>
  </si>
  <si>
    <t>417 - PRESTAR LOS SERVICIOS DE APOYO A LA GESTIÓN EN LA RECOLECCIÓN DE INFORMACIÓN BIOGRÁFICA Y BIOMÉTRICA Y GESTIÓN CON EL USUARIO FINAL EN EL MARCO DEL PROYECTO DE FORTALECIMIENTO DE LAS CAPACIDADES Y EVOLUCIÓN DE LAS TECNOLOGÍAS DE LA INFORMACIÓN EN LA UAEMC</t>
  </si>
  <si>
    <t>418 - PRESTAR LOS SERVICIOS DE APOYO A LA GESTIÓN EN LA RECOLECCIÓN DE INFORMACIÓN BIOGRÁFICA Y BIOMÉTRICA Y GESTIÓN CON EL USUARIO FINAL EN EL MARCO DEL PROYECTO DE FORTALECIMIENTO DE LAS CAPACIDADES Y EVOLUCIÓN DE LAS TECNOLOGÍAS DE LA INFORMACIÓN EN LA UAEMC</t>
  </si>
  <si>
    <t>419 - PRESTAR LOS SERVICIOS DE APOYO A LA GESTIÓN EN LA RECOLECCIÓN DE INFORMACIÓN BIOGRÁFICA Y BIOMÉTRICA Y GESTIÓN CON EL USUARIO FINAL EN EL MARCO DEL PROYECTO DE FORTALECIMIENTO DE LAS CAPACIDADES Y EVOLUCIÓN DE LAS TECNOLOGÍAS DE LA INFORMACIÓN EN LA UAEMC</t>
  </si>
  <si>
    <t>420 - PRESTAR LOS SERVICIOS DE APOYO A LA GESTIÓN EN LA RECOLECCIÓN DE INFORMACIÓN BIOGRÁFICA Y BIOMÉTRICA Y GESTIÓN CON EL USUARIO FINAL EN EL MARCO DEL PROYECTO DE FORTALECIMIENTO DE LAS CAPACIDADES Y EVOLUCIÓN DE LAS TECNOLOGÍAS DE LA INFORMACIÓN EN LA UAEMC</t>
  </si>
  <si>
    <t>421 - PRESTAR LOS SERVICIOS DE APOYO A LA GESTIÓN EN LA RECOLECCIÓN DE INFORMACIÓN BIOGRÁFICA Y BIOMÉTRICA Y GESTIÓN CON EL USUARIO FINAL EN EL MARCO DEL PROYECTO DE FORTALECIMIENTO DE LAS CAPACIDADES Y EVOLUCIÓN DE LAS TECNOLOGÍAS DE LA INFORMACIÓN EN LA UAEMC</t>
  </si>
  <si>
    <t>422 - PRESTAR LOS SERVICIOS DE APOYO A LA GESTIÓN EN LA RECOLECCIÓN DE INFORMACIÓN BIOGRÁFICA Y BIOMÉTRICA Y GESTIÓN CON EL USUARIO FINAL EN EL MARCO DEL PROYECTO DE FORTALECIMIENTO DE LAS CAPACIDADES Y EVOLUCIÓN DE LAS TECNOLOGÍAS DE LA INFORMACIÓN EN LA UAEMC</t>
  </si>
  <si>
    <t>423 - PRESTAR LOS SERVICIOS DE APOYO A LA GESTIÓN EN LA RECOLECCIÓN DE INFORMACIÓN BIOGRÁFICA Y BIOMÉTRICA Y GESTIÓN CON EL USUARIO FINAL EN EL MARCO DEL PROYECTO DE FORTALECIMIENTO DE LAS CAPACIDADES Y EVOLUCIÓN DE LAS TECNOLOGÍAS DE LA INFORMACIÓN EN LA UAEMC</t>
  </si>
  <si>
    <t>424 - PRESTAR LOS SERVICIOS DE APOYO A LA GESTIÓN EN LA RECOLECCIÓN DE INFORMACIÓN BIOGRÁFICA Y BIOMÉTRICA Y GESTIÓN CON EL USUARIO FINAL EN EL MARCO DEL PROYECTO DE FORTALECIMIENTO DE LAS CAPACIDADES Y EVOLUCIÓN DE LAS TECNOLOGÍAS DE LA INFORMACIÓN EN LA UAEMC</t>
  </si>
  <si>
    <t xml:space="preserve">425 - CONTRATAR EL SERVICIO DE MANTENIMIENTO PREVENTIVO Y CORRECTIVO PARA LOS EQUIPOS DE GRAFOLOGÍA VIDEO COMPARADORES, CON BOLSA DE REPUESTOS.                                                                                                                                                                                       </t>
  </si>
  <si>
    <t>426 - 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</si>
  <si>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V5: Proceso Nuevo</t>
  </si>
  <si>
    <t>JUAN DAVID CAMARGO</t>
  </si>
  <si>
    <t>juan.camargo@migracioncolombia.gov.co</t>
  </si>
  <si>
    <t>2 - 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</si>
  <si>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4 - 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</si>
  <si>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7 - 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</si>
  <si>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8 - PRESTAR SERVICIOS PROFESIONALES PARA IMPLEMENTAR LA POLÍTICA DE GESTIÓN DE LA INFORMACIÓN ESTADÍSTICA, INCLUYENDO EL FORTALECIMIENTO DE REGISTROS ADMINISTRATIVOS BAJO LA NORMATIVIDAD NTCPE 1000/2020, PROYECCIONES DE FLUJOS MIGRATORIOS, CENSO DE MIGRANTES VENEZOLANAS(OS) EN COLOMBIA, GENERACIÓN DE INSUMOS ESTADÍSTICOS PARA LA VISUALIZACIÓN DE LA INFORMACIÓN GARANTIZANDO DATOS DE CALIDAD PARA LA TOMA DE DECISIONES, Y DEMÁS QUE SE LE ASIGNEN DE ACUERDO CON LAS CONDICIONES SEÑALADAS EN EL ESTUDIO PREVIO, DENTRO DEL MARCO DEL PROYECTO DE LA OPTIMIZACIÓN DE LAS CAPACIDADES ESTRATÉGICAS INSTITUCIONALES DE MIGRACIÓN COLOMBIA A NIVEL NACIONAL.</t>
  </si>
  <si>
    <t>9 - 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</si>
  <si>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12 - 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</si>
  <si>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15 - PUBLICACIONES Y EVENTOS PARA LA DIVULGACIÓN DE INFORMES, TABLEROS, ARTÍCULOS, PRODUCIDOS CON BASE EN LA INFORMACIÓN DE LAS BASES DE DATOS, DE TAL FORMA QUE APORTEN EN LA TOMA DE DECISIONES DENTRO DEL MARCO DEL PROYECTO DE LA OPTIMIZACIÓN DE LAS CAPACIDADES ESTRATÉGICAS INSTITUCIONALES DE MIGRACIÓN COLOMBIA A NIVEL NACIONAL.</t>
  </si>
  <si>
    <t xml:space="preserve">17 - 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 </t>
  </si>
  <si>
    <t>19 - 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</si>
  <si>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 xml:space="preserve">20 - PRESTAR SERVICIOS PROFESIONALES EN LA FORMULACIÓN Y SEGUIMIENTO DE INICIATIVAS DE COOPERACIÓN INTERNACIONAL PARA LA EJECUCIÓN DEL PROYECTO DE FORTALECIMIENTO INSTITUCIONAL DEL SERVICIO A LA CIUDADANÍA Y DE ACCIONES PARA LA PARTICIPACIÓN DEMOCRÁTICA DE LA POBLACIÓN MIGRANTE Y COMUNIDADES DE ACOGIDA </t>
  </si>
  <si>
    <t>21 - CONTRATAR LA IMPLEMENTACIÓN DE ACCIONES PARA EL FORTALECIMIENTO DEL ACCESO DE LA INFORMACIÓN Y COMUNICACIÓN, DE LA POBLACIÓN SORDA, MEDIANTE EL DISEÑO, LA ELABORACIÓN Y LA ACTUALIZACIÓN DEL MATERIAL AUDIOVISUAL INSTITUCIONAL DE MIGRACIÓN COLOMBIA</t>
  </si>
  <si>
    <t>22 - CONTRATAR EL SERVICIO DE INTERPRETACIÓN REMOTO QUE GARANTICE LA MEDIACIÓN LINGÜÍSTICA EN LENGUA DE SEÑAS COLOMBIANA A CIUDADANOS SORDOS QUE SE ACERQUEN A LOS CFSM Y PCM DE MIGRACIÓN COLOMBIA.</t>
  </si>
  <si>
    <t>23 - ADQUIRIR E INSTALAR LA SEÑALIZACIÓN PODOTÁCTIL DE 20*40CM PARA LAS PERSONAS CIEGAS EN LOS CFSM DE CALI, MEDELLÍN Y PEREIRA DE ACUERDO CON LOS LINEAMIENTOS DE LA NTC 5610:2022</t>
  </si>
  <si>
    <t>24 - CELEBRAR UN CONVENIO INTER-ADMINISTRATIVO ENTRE LA UNIDAD ADMINISTRATIVA ESPECIAL MIGRACIÓN COLOMBIA UAEMC Y LA ORGANIZACIÓN NACIONAL DE LOS PUEBLOS INDÍGENAS DE LA AMAZONIA COLOMBIANA OPIAC PARA EL DESARROLLO DE DIÁLOGOS FRONTERIZOS POR LA VIDA EN EL 2025</t>
  </si>
  <si>
    <t xml:space="preserve">25 - CONTRATAR LA PRESTACIÓN DE SERVICIOS LOGÍSTICOS PARA LAS ACTIVIDADES QUE SE REQUIERAN EN EL DESARROLLO DE LOS DIALOGOS FRONTERIZOS POR LA VIDA EN EL MARCO DE LOS ACUERDOS DE LA COMISIÓN PRIMERA DE LA CONSULTA PREVIA (NARP) </t>
  </si>
  <si>
    <t>26 - CELEBRAR UN CONVENIO INTER-ADMINISTRATIVO ENTRE LA UNIDAD ADMINISTRATIVA ESPECIAL MIGRACIÓN COLOMBIA UAEMC Y EL RESGUARDO INDIGENA CAIMAN NUEVO, PARA AUNAR ESFUERZOS EN LOS DESARROLLO DE DIALOGOS FRONTERIZOS POR LA VIDA EN EL AÑO 2025</t>
  </si>
  <si>
    <t>47 - PRESTAR LOS SERVICIOS PROFESIONALES PARA EL SEGUIMIENTO, MANTENIMIENTO Y MEJORA CONTINUA DE LA SEGURIDAD INFORMÁTICA DE LA UAEMC, EN EL MARCO DEL PROYECTO DE FORTALECIMIENTO DE LAS CAPACIDADES Y EVOLUCIÓN DE LAS TECNOLOGÍAS DE LA INFORMACIÓN</t>
  </si>
  <si>
    <t>53 - 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</si>
  <si>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57 - 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</si>
  <si>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58 - 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t>
  </si>
  <si>
    <t>59 - 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</si>
  <si>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60 - 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</si>
  <si>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62 - PRESTAR SERVICIOS PROFESIONALES PARA EL IMPULSO DE LA RENOVACIÓN TÉCNOLOGICA EN LO RELACIONADO CON EL RECAUDO DE LA UAEMC, EN EL MARCO DEL PROYECTO DE FORTALECIMIENTO DE LAS CAPACIDADES Y EVOLUCIÓN DE LAS TECNOLOGÍAS DE LA INFORMACIÓN</t>
  </si>
  <si>
    <t>63 - 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</si>
  <si>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64 - 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</si>
  <si>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65 - PRESTAR LOS SERVICIOS PROFESIONALES PARA EL DESARROLLO EN LENGUAJE JAVA Y CREACIÓN DE SERVICIOS WEB, EN EL MARCO DEL PROYECTO DE FORTALECIMIENTO DE LAS CAPACIDADES Y EVOLUCIÓN DE LAS TECNOLOGÍAS DE LA INFORMACIÓN</t>
  </si>
  <si>
    <t>66 - PRESTAR LOS SERVICIOS PROFESIONALES COMO ENLACE EN TEMAS TECNOLÓGICOS CON LA SUBDIRECCIÓN DE EXTRANJERÍA, EN EL MARCO DEL PROYECTO DE FORTALECIMIENTO DE LAS CAPACIDADES Y EVOLUCIÓN DE LAS TECNOLOGÍAS DE LA INFORMACIÓN</t>
  </si>
  <si>
    <t>67 - 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</si>
  <si>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68 - 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</si>
  <si>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75 - CONTRATAR EL SERVICIO DE SOPORTE ESPECIALIZADO EN BASES DE DATOS, SISTEMAS OPERATIVOS E INFRAESTRUCTURA TECNOLÓGICA DE LA PLATAFORMA MISIONAL EN EL MARCO DEL PROYECTO DE FORTALECIMIENTO DE LAS CAPACIDADES Y EVOLUCIÓN DE LAS TECNOLOGÍAS DE LA INFORMACIÓN.</t>
  </si>
  <si>
    <t>76 - CONTRATAR LA RENOVACION DEL LICENCIAMIENTO DEL SOFTWARE DE VALIDACION DE DOCUMENTOS INCLUIDO SOPORTE Y BOLSA DE REPUESTOS PARA LAS LECTORAS DE DOCUMENTOS.</t>
  </si>
  <si>
    <t>77 - ADQUIRIR, ACTUALIZAR LICENCIAS SEVEN Y KACTUS Y BRINDAR SOPORTE DE ACUERDO CON LAS ESPECIFICACIONES TÉCNICAS REQUERIDAS EN EL MARCO DEL PROYECTO DE FORTALECIMIENTO DE LAS CAPACIDADES Y EVOLUCIÓN DE LAS TECNOLOGÍAS DE LA INFORMACIÓN</t>
  </si>
  <si>
    <t>78 - SERVICIO DE INFORMACIÓN ANTICIPADA DE VIAJEROS (APIS - POR SUS SIGLAS EN INGLÉS ADVANCE PASSENGER INFORMATION SYSTEM)</t>
  </si>
  <si>
    <t>79 - CONTRATAR EL SERVICIO DE MANTENIMIENTO PREVENTIVO Y CORRECTIVO CON BOLSA DE REPUESTOS PARA LOS COMPONENTES DE LOS CCTV EN EL MARCO DEL PROYECTO DE FORTALECIMIENTO DE LAS CAPACIDADES Y EVOLUCIÓN DE LAS TECNOLOGÍAS DE LA INFORMACIÓN</t>
  </si>
  <si>
    <t>80 - CONTRATAR LA ACTUALIZACIÓN DEL LICENCIAMIENTO DEL SOFTWARE INFO-TURNO WEB, CON  SOPORTE TÉCNICO EN EL MARCO DEL PROYECTO DE FORTALECIMIENTO DE LAS CAPACIDADES Y EVOLUCIÓN DE LAS TECNOLOGÍAS DE LA INFORMACIÓN</t>
  </si>
  <si>
    <t>81 - CONTRATAR LA EXTENSIÓN DE GARANTÍA INCLUIDO MANTENIMIENTOS PREVENTIVOS Y CORRECTIVOS CON REPUESTOS, PARA LA SOLUCIÓN DE PASILLOS MIGRATORIOS BIOMIG.</t>
  </si>
  <si>
    <t>82 - CONTRATAR LA SUSCRIPCIÓN Y HORAS DE SERVICIO DE PRODUCTOS GOOGLE PARA LA ENTIDAD EN EL MARCO DEL PROYECTO DE FORTALECIMIENTO DE LAS CAPACIDADES Y EVOLUCIÓN DE LAS TECNOLOGÍAS DE LA INFORMACIÓN</t>
  </si>
  <si>
    <t>83 - ADQUIRIR Y ACTUALIZAR CERTIFICADOS DIGITALES SSL DE ACUERDO CON LAS ESPECIFICACIONES TÉCNICAS REQUERIDAS EN EL MARCO DEL PROYECTO DE FORTALECIMIENTO DE LAS CAPACIDADES Y EVOLUCIÓN DE LAS TECNOLOGÍAS DE LA INFORMACIÓN</t>
  </si>
  <si>
    <t>84 - EXTENSIÓN DE GARÁNTÍA Y ACTUALIZACIÓN  DE LA SOLUCIÓN DE SEGURIDAD DE RED DE DATOS (FIREWALL) EN EL MARCO DEL PROYECTO DE FORTALECIMIENTO DE LAS CAPACIDADES Y EVOLUCIÓN DE LAS TECNOLOGÍAS DE LA INFORMACIÓN</t>
  </si>
  <si>
    <t>85 - CONTRATAR EL SERVICIO DE IMPLEMENTACIÓN, SOPORTE Y CAPACITACION DE LA PLATAFORMA GLPI EN EL MARCO DEL PROYECTO DE FORTALECIMIENTO DE LAS CAPACIDADES Y EVOLUCIÓN DE LAS TECNOLOGÍAS DE LA INFORMACIÓN</t>
  </si>
  <si>
    <t>87 - ADQUIRIR Y ACTUALIZAR EL LICENCIAMIENTO MICROSOFT DE MIGRACIÓN COLOMBIA EN EL MARCO DEL PROYECTO DE FORTALECIMIENTO DE LAS CAPACIDADES Y EVOLUCIÓN DE LAS TECNOLOGÍAS DE LA INFORMACIÓN</t>
  </si>
  <si>
    <t>89 - CONTRATAR EL SERVICIO DE MANTENIMIENTO EQUIPO DE IMPRESIÓN KONICA MINOLTA EN EL MARCO DEL PROYECTO DE FORTALECIMIENTO DE LAS CAPACIDADES Y EVOLUCIÓN DE LAS TECNOLOGÍAS DE LA INFORMACIÓN</t>
  </si>
  <si>
    <t>90 - ADQUIRIR Y ACTUALIZAR LICENCIAS DE LOS PRODUCTOS IBM SPSS.</t>
  </si>
  <si>
    <t>91 - CONTRATAR EL SERVICIO DE OPTIMIZACION, SOPORTE Y CAPACITACION DE LA PLATAFORMA DE MONITOREO ZABBIX EN EL MARCO DEL PROYECTO DE FORTALECIMIENTO DE LAS CAPACIDADES Y EVOLUCIÓN DE LAS TECNOLOGÍAS DE LA INFORMACIÓN</t>
  </si>
  <si>
    <t>92 - ADQUIRIR Y ACTUALIZAR LICENCIAMIENTO ANTIVIRUS CON SOPORTE TÉCNICO EN EL MARCO DEL PROYECTO DE FORTALECIMIENTO DE LAS CAPACIDADES Y EVOLUCIÓN DE LAS TECNOLOGÍAS DE LA INFORMACIÓN</t>
  </si>
  <si>
    <t>93 - CONTRATAR LA ACTUALIZACIÓN DE LOS PRODUCTOS ORACLE, DENOMINADA SOFTWARE UPDATE LICENCE &amp; SUPPORT EN EL MARCO DEL PROYECTO DE FORTALECIMIENTO DE LAS CAPACIDADES Y EVOLUCIÓN DE LAS TECNOLOGÍAS DE LA INFORMACIÓN</t>
  </si>
  <si>
    <t>94 - 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</si>
  <si>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95 - CONTRATAR EL SERVICIO DE CABLEADO ESTRUCTURADO PARA SEDES A NIVEL NACIONAL DE ACUERDO CON LAS ESPECIFICACIONES TÉCNICAS REQUERIDAS EN EL MARCO DEL PROYECTO DE FORTALECIMIENTO DE LAS CAPACIDADES Y EVOLUCIÓN DE LAS TECNOLOGÍAS DE LA INFORMACIÓN</t>
  </si>
  <si>
    <t>96 - CONTRATAR EL SUMINISTRO DE UNA BOLSA DE REPUESTOS PARA EQUIPOS DE COMPUTO E IMPRESIÓN EN EL MARCO DEL PROYECTO DE FORTALECIMIENTO DE LAS CAPACIDADES Y EVOLUCIÓN DE LAS TECNOLOGÍAS DE LA INFORMACIÓN</t>
  </si>
  <si>
    <t>97 - CONTRATAR EL MANTENIMIENTO DE Y RENOVACIÓN DE UPS´S A NIVEL NACIONAL, DE ACUERDO A LAS ESPECIFICACIONES TÉCNICAS REQUERIDAS EN EL MARCO DEL PROYECTO DE FORTALECIMIENTO DE LAS CAPACIDADES Y EVOLUCIÓN DE LAS TECNOLOGÍAS DE LA INFORMACIÓN</t>
  </si>
  <si>
    <t>98 - CONTRATAR LA EXTENSIÓN DE GARANTÍA DE INFRAESTRUCTURA Y RENOVACIÓN DE SWICHTS MARCA DELL EN EL MARCO DEL PROYECTO DE FORTALECIMIENTO DE LAS CAPACIDADES Y EVOLUCIÓN DE LAS TECNOLOGÍAS DE LA INFORMACIÓN</t>
  </si>
  <si>
    <t>99 - CONTRATAR LA SOLUCIÓN INTEGRAL DE CANALES DE COMUNICACIONES Y WIFI A NIVEL NACIONAL EN EL MARCO DEL PROYECTO DE FORTALECIMIENTO DE LAS CAPACIDADES Y EVOLUCIÓN DE LAS TECNOLOGÍAS DE LA INFORMACIÓN</t>
  </si>
  <si>
    <t>100 - CONTRATAR EL MANTENIMIENTO E IMPLEMENTACIÓN DE MEJORAS SEGÚN NECESIDADES MISIONALES DE MIGRACIÓN COLOMBIA PARA LA APLICACIÓN LIBERTAPP EN EL MARCO DEL PROYECTO DE FORTALECIMIENTO DE LAS CAPACIDADES Y EVOLUCIÓN DE LAS TECNOLOGÍAS DE LA INFORMACIÓN</t>
  </si>
  <si>
    <t>101 - CONTRATAR EL SERVICIO DE MANTENIMIENTO PREVENTIVO DE LA MÁQUINA LÁSER TROTEC SP100R C30 Y DEL SUMINISTRO DEL SISTEMA DE EXTRACCIÓN 8260 ATMOS MONO Y SU RESPECTIVA BOLSA DE REPUESTOS.</t>
  </si>
  <si>
    <t xml:space="preserve">102 - CONTRATAR LA ACTUALIZACIÓN Y SOPORTE PARA SOFTWARE TABLEAU </t>
  </si>
  <si>
    <t>103 - ADQUIRIR RENOVACIÓN Y SUSCRIPCIÓN DEL LICENCIAMIENTO DEL SOFTWARE ADOBE CREATIVE CLOUD  INCLUIDO SOPORTE EN EL MARCO DEL PROYECTO DE FORTALECIMIENTO DE LAS CAPACIDADES Y EVOLUCIÓN DE LAS TECNOLOGÍAS DE LA INFORMACIÓN</t>
  </si>
  <si>
    <t>104 - PRESTAR LOS SERVICIOS PROFESIONALES ESPECIALIZADOS EN LA SUBDIRECCIÓN DE EXTRANJERÍA, DE ACUERDO CON LAS CONDICIONES SEÑALADAS Y ESPECIFICACIONES TÉCNICAS DESCRITAS EN LOS ESTUDIOS PREVIOS</t>
  </si>
  <si>
    <t>108 - 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</si>
  <si>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109 - 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</si>
  <si>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110 - PRESTAR LOS SERVICIOS DE APOYO A LA GESTIÓN PARA LA PLANEACIÓN, ESTRUCTURACIÓN, EVALUACIÓN, SEGUIMIENTO Y APOYO A LA SUPERVISIÓN TÉCNICA DE LOS PROCESOS DE CONTRATACIÓN DEL PROYECTO DE INVERSIÓN DE INFRAESTRUCTURA PARA LA VIGENCIA 2025 Y DEMÁS ACTIVIDADES RELACIONADAS CON LA INFRAESTRUCTURA ELÉCTRICA DE LA UAEMC.</t>
  </si>
  <si>
    <t>116 - 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</si>
  <si>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118 - CONTRATAR LAS OBRAS DE ADECUACIÓN Y MEJORAMIENTO DE LOS CFSM DE LA UAEMC</t>
  </si>
  <si>
    <t>119 - PRESTAR LOS SERVICIOS DE ALMACENAMIENTO Y CUSTODIA DEL ACERVO DOCUMENTAL Y CONSULTAS PARA LA INTERVENCIÓN ARCHIVÍSTICA, DIGITALIZACIÓN, ENTREGA DE DOCUMENTACIÓN, ELIMINACIÓN DOCUMENTAL, SANEAMIENTO AMBIENTAL DE LA UAEMC.</t>
  </si>
  <si>
    <t>120 - ADQUIRIR MÁQUINAS DE STICKERS PARA EL PROCESO DE RADICACIÓN, PARA CONTROLAR Y GESTIONAR EFICIENTEMENTE LA CORRESPONDENCIA DE LA UAEMC</t>
  </si>
  <si>
    <t>121 - ADQUIRIR CERTIFICADOS DE FIRMA DIGITAL DE CONFORMIDAD CON LAS ESPECIFICACIONES DE LA UNIDAD ADMINISTRATIVA ESPECIAL MIGRACIÓN COLOMBIA.</t>
  </si>
  <si>
    <t>123 - 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</si>
  <si>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128 - PRESTAR SERVICIOS PROFESIONALES PARA LA ELABORACIÓN Y ACTUALIZACIÓN DE LAS TABLAS DE RETENCIÓN DOCUMENTAL, APOYO EN SU PRESENTACIÓN PARA CONVALIDACIÓN ANTE EL ARCHIVO GENERAL DE LA NACIÓN Y ACTIVIDADES DE ACUERDO A LAS NECESIDADES EN EL MARCO DEL FORTALECIMIENTO DE LA GESTIÓN DOCUMENTAL DE LA UAEMC, EN MARCO DEL PROYECTO DE INVERSIÓN OPTIMIZACIÓN DE LOS PROCESOS DE GESTIÓN DOCUMENTAL EN LA UAEMC A NIVEL NACIONAL.</t>
  </si>
  <si>
    <t>130 - PRESTAR LOS SERVICIOS QUE FOMENTEN EL FORTALECIMIENTO DE LA GESTIÓN DOCUMENTAL MEDIANTE LA IMPLEMENTACIÓN DE ESTRATEGIAS DE DIGITALIZACIÓN, AUTOMATIZACIÓN Y OPTIMIZACIÓN DE PROCESOS, UTILIZANDO TECNOLOGÍAS DE LA INFORMACIÓN Y COMUNICACIONES (TIC), EN CUMPLIMIENTO DE LA NORMATIVIDAD ARCHIVÍSTICA VIGENTE Y LOS LINEAMIENTOS DEL ARCHIVO GENERAL DE LA NACIÓN.</t>
  </si>
  <si>
    <t>131 - CONTRATAR LAS OBRAS DE ADECUACIÓN Y MEJORAMIENTO DEL CFSM NEIVA, REGIONAL ANDINA.</t>
  </si>
  <si>
    <t>132 - CONTRATAR LAS OBRAS DE ADECUACIÓN Y MEJORAMIENTO DEL CFSM MANIZALES, REGIONAL EJE CAFETERO.</t>
  </si>
  <si>
    <t>133 - CONTRATAR LAS OBRAS DE ADECUACIÓN PARA LAS INSTALACIONES ELÉCTRICAS, MANTENIMIENTO LOCATIVO MENOR Y DOTACIÓN DE EQUIPOS Y ELECTRODOMÉSTICOS MENORES MAS EFICIENTES ENERGÉTICAMENTE PARA EL CFSM BARRANQUILLA</t>
  </si>
  <si>
    <t>134 - CONTRATAR LAS OBRAS DE ADECUACIÓN Y MEJORAMIENTO DEL PUESTO DE CONTROL MIGRATORIO FLUVIAL BALSA MIGRATORIA - RÍO AMAZONAS  DE LA REGIONAL AMAZONAS</t>
  </si>
  <si>
    <t>135 - CONTRATAR EL SERVICIO TÉCNICO PARA EL CUMPLIMIENTO DE LAS OBLIGACIONES IMPUESTAS POR LA CORPORACIÓN AUTÓNOMA REGIONAL DE LA ORINOQUIA - CORPORINOQUIA, DERIVADAS DE LA CONSECIÒN DE AGUAS, PERMISOS DE OCUPACIÓN DE CAUCE Y VERTIMIENTOS, Y EL PROGRAMA DE CONSERVACIÓN Y MEJORAMIENTO – PCM DE LA BALSA DEL PCMF DE PUERTO CARREÑO.</t>
  </si>
  <si>
    <t>136 - CONTRATAR LA CONSULTORÍA TÉCNICA PARA EL ANÁLISIS DE VULNERABILIDAD SÍSMICA Y PATOLOGÍA ESTRUCTURAL DEL EDIFICIO DONDE SE UBICA EL PUESTO DE CONTROL MIGRATORIO TERRESTRE PARAGUACHON.</t>
  </si>
  <si>
    <t>137 - CONTRATAR A TODO COSTO, INCLUYENDO MATERIALES Y MANO DE OBRA, LA INSTALACIÓN DE PANELES FOTOVOLTAICOS PARA LA SEDE DEL PCM PUERTO LEGUÍZAMO REGIONAL NARIÑO-PUTUMAYO.</t>
  </si>
  <si>
    <t>138 - CONTRATAR LAS OBRAS DE ADECUACIÓN Y MEJORAMIENTO DEL PUESTO DE CONTROL MIGRATORIO TERRESTRE RUMICHACA, REGIONAL NARIÑO - PUTUMAYO.</t>
  </si>
  <si>
    <t>139 - CONTRATAR EL MANTENIMIENTO E INSTALACIÓN ELÉCTRICA PARA LA BALSA MIGRATORIA LAS TONINAS</t>
  </si>
  <si>
    <t>141 - PRESTAR LOS SERVICIOS DE APOYO A LA GESTIÓN EN LA CONSOLIDACIÓN Y ANÁLISIS DE LA INFORMACIÓN , DE LAS PLATAFORMAS TECNOLOGICAS UTILIZADAS EN EL PROCESO DE CAPACITACIONES Y  PROCESO DE SELECCIÓN DE PERSONAL DE LA SUBDIRECCION DE TALENTO HUMANO TENDIENTES AL FORTALECIMIENTO DE LA GESTIÓN DE TALENTO HUMANO</t>
  </si>
  <si>
    <t>143 - 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</si>
  <si>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144 - PRESTAR SERVICIOS PROFESIONALES PARA REALIZAR CAPACITACIONES EN PROGRAMAS DE FORMACIÓN E INNOVACIÓN PARA EL FORTALECIMIENTO  DE LA GESTIÓN DE TALENTO HUMANO DE LA UAEMC.</t>
  </si>
  <si>
    <t>145 - PRESTAR SERVICIOS PROFESIONALES PARA REALIZAR CAPACITACIONES EN PROGRAMAS DE FORMACIÓN E INNOVACIÓN PARA EL FORTALECIMIENTO  DE LA GESTIÓN DE TALENTO HUMANO DE LA UAEMC.</t>
  </si>
  <si>
    <t>147 - 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</si>
  <si>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148 - 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</si>
  <si>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149 - PRESTAR SERVICIOS DE APOYO A LA GESTION EN LA PROYECCION DE RESPUESTAS A PETICIONES RELACIONADOS CON EL CONCURSO DE MERITOS  PARA EL FORTALECIMIENTO  DE LA GESTIÓN DE TALENTO HUMANO DE LA UAEMC.</t>
  </si>
  <si>
    <t>150 - PRESTAR SERVICIOS DE APOYO A LA GESTION EN LA IMPLEMENTACION DE LAS ESTRATEGIAS PARA EL FORTALECIMIENTO DE LA SALUD MENTAL DE LOS FUNCIONARIOS DE LA UAEMC,  PARA EL FORTALECIMIENTO  DE LA GESTIÓN DE TALENTO HUMANO DE LA UAEMC.</t>
  </si>
  <si>
    <t>151 - PRESTAR SERVICIOS PROFESIONALES PARA EJECUCION DE ACTIVIDADES  QUE IMPACTAN LOS PROCESOS DE CAPACITACION PARA EL FORTALECIMIENTO  DE LA GESTIÓN DE TALENTO HUMANO DE LA UAEMC.</t>
  </si>
  <si>
    <t>152 - PRESTAR SERVICIOS DE APOYO A LA GESTIÓN, PARA LA ELABORACIÓN DE INFORMES SOBRE ANALISIS DE PLANTA Y EMPLEO PUBLICO PARA EL FORTALECIMIENTO  DE LA GESTIÓN DE TALENTO HUMANO DE LA UAEMC.</t>
  </si>
  <si>
    <t>153 - PRESTAR SERVICIOS PROFESIONALES  PARA ANALISIS DE PLANTA DE PERSONAL, ADMINISTRACION DE PERSONAL, IMPLEMENTACION DE MEJORA AL SISTEMA DE NOMINA   PARA EL FORTALECIMIENTO  DE LA GESTIÓN DE TALENTO HUMANO DE LA UAEMC</t>
  </si>
  <si>
    <t>154 - PRESTAR SERVICIOS PROFESIONALES  PARA ANALISIS DE PLANTA DE PERSONAL, ADMINISTRACION DE PERSONAL, IMPLEMENTACION DE MEJORA AL SISTEMA DE NOMINA   PARA EL FORTALECIMIENTO  DE LA GESTIÓN DE TALENTO HUMANO DE LA UAEMC</t>
  </si>
  <si>
    <t>155 - CONTRATAR LOS SERVICIOS PARA LA ELABORACIÓN DE CONTENIDOS EDUCATIVOS DIGITALES PARA LA PLATAFORMA E-LEARNING Y APP DE MIGRACIÓN COLOMBIA</t>
  </si>
  <si>
    <t xml:space="preserve">156 - CONTRATAR LOS SERVICIOS PARA LA IMPLEMENTACIÓN DE INMERSIÓN LINGÜÍSTICA EN INGLÉS EN PAÍS EXTRANJERO CUYO IDIOMA DE ORIGEN SEA EL INGLÉS </t>
  </si>
  <si>
    <t>157 - CONTRATAR LOS SERVICIOS DE CAPACITACIÓN EN IDIOMAS (PORTUGUES) PARA LOS FUNCIONARIOS DE MIGRACIÓN COLOMBIA A NIVEL NACIONAL</t>
  </si>
  <si>
    <t>158 - CONTRATAR LOS SERVICIOS DE CAPACITACIÓN PARA LA SUBDIRECCIÓN DE VERIFICACIONES DIRIGIDO A FUNCIONARIOS DE MIGRACIÓN COLOMBIA</t>
  </si>
  <si>
    <t>159 - CONTRATAR LOS SERVICIOS DE REALIZACIÓN DE SEMINARIO EN NEGOCIACIÓN COLECTIVA PARA LOS FUNCIONARIOS DE MIGRACIÓN COLOMBIA A NIVEL NACIONAL</t>
  </si>
  <si>
    <t>160 - CONTRATAR LOS SERVICIOS DE CAPACITACIÓN Y FORMACIÓN EN DIFERENTES CONTENIDOS TEMÁTICOS, PARA LOS FUNCIONARIOS DE MIGRACIÓN COLOMBIA A NIVEL NACIONAL</t>
  </si>
  <si>
    <t>161 - CONTRATAR LOS SERVICIOS DE LA PLATAFORMA E LEARNING PARA LA ADMINISTRACIÓN DE LOS CONTENIDOS VIRTUALES DE MIGRACIÓN COLOMBIA.</t>
  </si>
  <si>
    <t>162 - CONTRATAR LOS SERVICIOS DE CAPACITACIÓN EN IDIOMAS (INGLÉS Y FRÁNCES) PARA LOS FUNCIONARIOS DE MIGRACIÓN COLOMBIA A NIVEL NACIONA</t>
  </si>
  <si>
    <t>163 - CONTRATAR LOS SERVICIOS DE CAPACITACIÓN PARA LA OFICINA DE TECNOLOGÍAS DE LA INFORMACIÓN Y AREAS DE APOYO  DIRIGIDO A FUNCIONARIOS DE MIGRACIÓN COLOMBIA</t>
  </si>
  <si>
    <t>165 - 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</si>
  <si>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167 - PRESTAR SERVICIOS DE APOYO A LA GESTIÓN EN LA SUBDIRECCIÓN DE CONTROL DISCIPLINARIO INTERNO, EN LA GESTIÓN ADMINISTRATIVA, ASISTENCIAL Y DOCUMENTAL DE ACUERDO CON LAS CONDICIONES SEÑALADAS Y ESPECIFICACIONES TÉCNICAS DESCRITAS EN LOS ESTUDIOS PREVIOS.</t>
  </si>
  <si>
    <t>169 - PRESTAR LOS SERVICIOS PROFESIONALES PARA EL SEGUIMIENTO Y LA IMPLEMENTACIÓN DE LINEAMIENTOS, HERRAMIENTAS, SISTEMAS DE INFORMACIÓN Y GESTIÓN QUE PERMITAN EL CUMPLIMIENTO DE LA FUNCIÓN DE VERIFICACIÓN MIGRATORIA</t>
  </si>
  <si>
    <t>173 - PRESTAR SERVICIOS PROFESIONALES ESPECIALIZADOS PARA LA VALIDACIÓN O AUTENTICACIÓN DE IDENTIDAD, RELACIONADA CON USUARIOS QUE REQUIEREN CERTIFICADOS DE MOVIMIENTOS MIGRATORIOS.</t>
  </si>
  <si>
    <t>174 - CONTRATAR LA PUBLICACIÓN DE DIFERENTES AVISOS DE PRENSA EN EL PERIÓDICO LA REPÚBLICA, DE ACUERDO A LAS NECESIDADES REQUERIDAS POR MIGRACIÓN COLOMBIA</t>
  </si>
  <si>
    <t>175 - CONTRATAR EL SERVICIO DE MONITOREO DE MEDIOS MASIVOS DE COMUNICACIÓN.</t>
  </si>
  <si>
    <t>176 - CONTRATAR LA SUSCRIPCIÓN DE LA REVISTA SEMANA CON DESTINO A LA DIRECCIÓN GENERAL Y A LA OFICINA DE COMUNICACIONES DE MIGRACIÓN COLOMBIA.</t>
  </si>
  <si>
    <t>177 - CONTRATAR LA SUSCRIPCIÓN A LOS PERIÓDICOS EL TIEMPO Y PORTAFOLIO CON DESTINO A LA DIRECCIÓN Y A LA OFICINA DE COMUNICACIONES DE MIGRACIÓN COLOMBIA.</t>
  </si>
  <si>
    <t>178 - CONTRATAR LA SUSCRIPCIÓN DEL PERIÓDICO LA REPÚBLICA CON DESTINO A LA  OFICINA DE COMUNICACIONES DE MIGRACIÓN COLOMBIA.</t>
  </si>
  <si>
    <t>179 - CONTRATAR LA SUSCRIPCIÓN DEL PERIÓDICO EL ESPECTADOR CON DESTINO A LA DIRECCIÓN GENERAL Y A LA OFICINA DE COMUNICACIONES DE MIGRACIÓN COLOMBIA.</t>
  </si>
  <si>
    <t>180 - PRESTAR LOS SERVICIOS PROFESIONALES PARA GENERAR, PRODUCIR, EDITAR Y DIVULGAR CONTENIDOS AUDIOVISUALES Y DIGITALES; APOYANDO LAS CAMPAÑAS, EVENTOS Y OTRAS ACCIONES REQUERIDAS POR LA OFICINA DE COMUNICACIONES</t>
  </si>
  <si>
    <t>183 - PRESTAR SERVICIOS PROFESIONALES PARA PRODUCIR CONTENIDOS COMUNICACIONALES MULTIFORMATO A FIN DE SER PUBLICADOS EN LOS MEDIOS O CANALES DE COMUNICACIÓN DE MIGRACIÓN COLOMBIA DE ACUERDO A LOS REQUERIMIENTOS DE LA OFICINA DE COMUNICACIONES</t>
  </si>
  <si>
    <t>184 - PRESTAR SERVICIOS DE APOYO A LA GESTIÓN PARA REALIZAR LA GESTIÓN CONTRACTUAL Y ADMINISTRATIVA DE LA OFICINA ASESORA DE COMUNICACIONES</t>
  </si>
  <si>
    <t>185 - PRESTAR SERVICIOS PROFESIONALES PARA DISEÑAR CONTENIDOS EN LOS MEDIOS Y CANALES DE COMUNICACIÓN DE MIGRACIÓN COLOMBIA, DE ACUERDO A REQUERIMIENTO DE LA OFICINA DE COMUNICACIONES</t>
  </si>
  <si>
    <t>186 - PRESTAR SERVICIOS PROFESIONALES PARA LA PRODUCCIÓN DE VIDEOS,. CORTINILLAS, TRANSICIONES ANIMADAS Y OTROS, DE ACUERDO A LAS CAMPAÑAS INSTITUCIONALES PLANIFICADAS POR LA OFICINA DE COMUNICACIONES</t>
  </si>
  <si>
    <t>187 - PRESTAR SERVICIOS DE APOYO A LA GESTIÓN PARA LA OFICINA DE COMUNICACIONES A FIN DE REALIZAR EL MANTENIMIENTO Y ADMINISTRACIÓN DE CONTENIDOS DE LA PÁGINA WEB Y LA INTRANET DE MIGRACIÓN COLOMBIA</t>
  </si>
  <si>
    <t>188 - 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</si>
  <si>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189 - PRESTAR SERVICIOS PROFESIONALES EN LA FORMULACIÓN Y SEGUIMIENTO DE PROYECTOS DE LA DIRECCIÓN GENERAL, DE ACUERDO CON LAS CONDICIONES Y ESPECIFICACIONES TÉCNICAS SEÑALADAS .</t>
  </si>
  <si>
    <t>190 - PRESTAR LOS SERVICIOS PROFESIONALES PARA LA FORMULACIÓN, ARTICULACIÓN INTERNA E IMPLEMENTACIÓN DEL MODELO DE SEGURIDAD Y PRIVACIDAD DE LA INFORMACIÓN -MSPI-, EN MIGRACIÓN COLOMBIA PERMITIENDO LA MEJORA CONTINUA INSTITUCIONAL.</t>
  </si>
  <si>
    <t xml:space="preserve">191 - PRESTAR SERVICIOS DE APOYO A LA GESTIÓN PARA PROCESOS DE LA DIRECCIÓN GENERAL EN EL SEGUIMIENTO A LOS COMPROMISOS ASUNTOS INTERNACIONALES Y COOPERACIÓN INTERNACIONAL  MULTILATERAL ADQUIRIDOS POR LA ENTIDAD EN EL MARCO DE SU MISIONALIDAD. </t>
  </si>
  <si>
    <t xml:space="preserve">192 - PRESTAR SERVICIOS DE APOYO A LA GESTIÓN PARA PROCESOS DE LA DIRECCIÓN GENERAL EN EL SEGUIMIENTO A LOS COMPROMISOS ASUNTOS INTERNACIONALES Y COOPERACIÓN  INTERNACIONAL BILATERAL ADQUIRIDOS POR LA ENTIDAD EN EL MARCO DE SU MISIONALIDAD. </t>
  </si>
  <si>
    <t>193 - PRESTAR SERVICIOS PROFESIONALES PARA GESTIONAR PROCESOS DE LA DIRECCIÓN GENERAL EN EL SEGUIMIENTO A LOS COMPROMISOS DE COOPERACIÓN INTERNACIONAL EN LA AGENDA DE LA ENTIDAD</t>
  </si>
  <si>
    <t>194 - CONTRATAR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</si>
  <si>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195 - CONTRATAR LA PUBLICACIÓN EN EL DIARIO OFICIAL DE LOS ACTOS ADMINISTRATIVOS QUE DEMANDE LA UAEMC.</t>
  </si>
  <si>
    <t>196 - PRESTAR LOS SERVICIOS PARA CONSULTA AUTOMÁTICA DE PROCESOS JUDICIALES EN LA RAMA JUDICIAL DE COLOMBIA, DONDE SEA PARTE LA UNIDAD ADMINISTRATIVA ESPECIAL MIGRACIÓN COLOMBIA</t>
  </si>
  <si>
    <t xml:space="preserve">197 - PRESTAR LOS SERVICIOS PROFESIONALES  EN EL GRUPO DE APOYO MISIONAL Y GESTIÓN DE COBRO COACTIVO  DE LA OFICINA ASESORA JURIDICA PARA  ADELANTAR LOS  CONCEPTOS JURÍDICOS,  LOS ACTOS ADMINISTRATIVOS, Y DÉMAS  INHERENTES  A LA MISIONALIDAD Y FUNCIONAMIENTO DE LA ENTIDAD.  </t>
  </si>
  <si>
    <t>198 - PRESTAR LOS SERVICIOS PROFESIONALES PARA ADELANTAR LAS ACCIONES JURIDICAS DE COBRO PERSUASIVO Y COACTIVO DE COMPETENCIA DE LA OFICINA ASESORA JURIDICA DE LA  LA UNIDAD ADMINISTRATIVA ESPECIAL MIGRACION COLOMBIA.</t>
  </si>
  <si>
    <t>199 - PRESTAR LOS SERVICIOS DE APOYO A LA GESTIÓN PARA REALIZAR LAS ACCIONES DE COBRO PERSUASIVO Y COACTIVO QUE REQUIERA EL GRUPO DE APOYO MISIONAL Y GESTIÓN DE COBRO COACTIVO DE LA OFICINA ASESORA JURIDICA.</t>
  </si>
  <si>
    <t>203 - PRESTAR LOS SERVICIOS PROFESIONALES PARA ATENDER LAS ACCIONES DE TUTELA Y HABEAS CORPUS</t>
  </si>
  <si>
    <t>204 - PRESTAR LOS  SERVICIOS DE APOYO A LA GESTIÓN PARA ATENDER EL BUZÓN JUDICIAL DE LA ENTIDAD NOTI.JUDICIALES@MIGRACIONCOLOMBIA.GOV.CO,  Y  LOS DÉMAS  ASPECTOS DE APOYO ADMINISTRATIVO  DE LA OFICINA ASESORA JURÍDICA DE LA UAEMC</t>
  </si>
  <si>
    <t>206 - PRESTAR LOS SERVICIOS PROFESIONALES PARA ORIENTAR JURÍDICAMENTE AL GRUPO DE DEFENSA JURÍDICA Y DEMÁS GRUPOS DE LA OFICINA ASESORA JURÍDICA.</t>
  </si>
  <si>
    <t>209 - 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</si>
  <si>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210 - 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</si>
  <si>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 xml:space="preserve">211 - CONTRATAR LA ADQUISICIÓN DE SOAT PARA EL PARQUE AUTOMOTOR DE MIGRACIÓN COLOMBIA </t>
  </si>
  <si>
    <t>212 - CONTRATAR EL ARRENDAMIENTO DE UN INMUEBLE, UBICADO EN LA ISLA DE PROVIDENCIA, PERTENECIENTE AL DEPARTAMENTO ARCHIPIÉLAGO DE SAN ANDRÉS ISLAS, PARA EL FUNCIONAMIENTO DEL PCM PERTENECIENTE A LA REGIONAL SAN ANDRÉS</t>
  </si>
  <si>
    <t>213 - CONTRATAR EL ARRENDAMIENTO DE UN LOCAL COMERCIAL EN LA CIUDAD DE ARMENIA EN EL DEPARTAMENTO DEL QUINDÍO CON DESTINO A LAS OFICINAS DEL CENTRO FACILITADOR DE SERVICIOS MIGRATORIOS DE ARMENIA, , UBICADO EN LA CARRERA 12 NO. 19-00 LOCAL 18 DEL CENTRO COMERCIAL ALTA VISTA.</t>
  </si>
  <si>
    <t>214 -  CONTRATAR EL ARRENDAMIENTO DE PARQUEADERO PARA LOS VEHÍCULOS INSTITUCIONALES ASIGNADOS A LA REGIONAL EJE CAFETERO UBICADA EN LA CIUDAD DE PEREIRA.</t>
  </si>
  <si>
    <t xml:space="preserve">216 - CONTRATAR EL ARRENDAMIENTO DE UN BIEN INMUEBLE UBICADO EN URBANIZACIÓN MISTARES DEL MUNICIPIO DE CUMBAL, CORREGIMIENTO DE CHILES - NARIÑO CON DESTINO AL FUNCIONAMIENTO DEL PCMT CHILES - NARIÑO DE MIGRACIÓN COLOMBIA.  </t>
  </si>
  <si>
    <t>217 - CONTRATAR EL ARRENDAMIENTO DE UN INMUEBLE EN EL MUNICIPIO DE PUERTO SANTANDER (NORTE DE SANTANDER) UBICADO EN EL LOTE DE VIVIENDA CRA. 4 # 4 - 87 BARRIO CENTRO, SEDE DEL PUESTO DE CONTROL MIGRATORIO EN EL MUNICIPIO DE PUERTO SANTANDER.</t>
  </si>
  <si>
    <t>219 -  CONTRATAR EL ARRENDAMIENTO DE PARQUEADERO PARA LOS VEHÍCULOS INSTITUCIONALES ASIGNADOS AL CFSM DE ARAUCA</t>
  </si>
  <si>
    <t>220 -  CONTRATAR EL ARRENDAMIENTO DE PARQUEADERO PARA LOS VEHÍCULOS INSTITUCIONALES ASIGNADOS AL CFSM DE YOPAL</t>
  </si>
  <si>
    <t>221 - CONTRATAR EL ARRENDAMIENTO DE UN INMUEBLE PARA EL FUNCIONAMIENTO DEL PUESTO DE CONTROL MIGRATORIO DE BAHÍA SOLANO - CHOCÓ DE LA REGIONAL ANTIOQUIA.</t>
  </si>
  <si>
    <t>222 - CONTRATAR EL ARRENDAMIENTO DEL BIEN UBICADO EN EL MUNICIPIO DE TURBO - ANTIOQUIA, PARA EL FUNCIONAMIENTO DEL PCM DE TURBO DE LA REGIONAL ANTIOQUIA.</t>
  </si>
  <si>
    <t>223 - CONTRATAR EL ARRENDAMIENTO DEL SERVICIO DE PARQUEADEROS PARA LOS VEHÍCULOS ASIGNADOS AL PARQUE AUTOMOTOR DE LA REGIONAL AEROPUERTO EL DORADO</t>
  </si>
  <si>
    <t xml:space="preserve">224 - CONTRATAR EL ARRENDAMIENTO DE UN INMUEBLE PARA EL FUNCIONAMIENTO DE LA SEDE DEL CFSM RIOHACHA </t>
  </si>
  <si>
    <t>226 - CONTRATAR EL SERVICIO DE MANTENIMIENTO PREVENTIVO Y CORRECTIVO INCLUIDO REPUESTOS PARA VEHÍCULOS MARCA TOYOTA A NIVEL NACIONAL</t>
  </si>
  <si>
    <t>227 - CONTRATAR EL MANTENIMIENTO PREVENTIVO Y CORRECTIVO INCLUIDO REPUESTOS PARA LOS VEHÍCULOS MARCA NISSAN A NIVEL NACIONAL.</t>
  </si>
  <si>
    <t>228 - CONTRATAR EL SERVICIO DE MANTENIMIENTO PREVENTIVO Y CORRECTIVO INCLUIDO REPUESTO PARA EL PARQUE AUTOMOTOR UBICADO EN BOGOTÁ Y REGIONAL ANDINA SEDES TUNJA, IBAGUÉ Y NEIVA.</t>
  </si>
  <si>
    <t>229 - CONTRATAR EL SERVICIO DE MANTENIMIENTO PREVENTIVO Y CORRECTIVO INCLUIDO REPUESTOS PARA EL PARQUE AUTOMOTOR DE LA REGIONAL ANTIOQUIA.</t>
  </si>
  <si>
    <t xml:space="preserve">230 - CONTRATAR LA PRESTACIÓN DEL SERVICIO DE LAVADO DEL PARQUE AUTOMOTOR DE MIGRACIÓN COLOMBIA EN LA CIUDAD DE BOGOTÁ D.C. </t>
  </si>
  <si>
    <t>231 - CONTRATAR EL SUMINISTRO DE COMBUSTIBLE (GASOLINA Y DIESEL) PARA VEHÍCULOS Y PLANTAS ELÉCTRICAS A NIVEL NACIONAL INCLUYENDO BOGOTÁ CATEGORÍA A.</t>
  </si>
  <si>
    <t>232 - CONTRATAR EL SUMINISTRO DE COMBUSTIBLE (GASOLINA Y DIESEL) PARA VEHÍCULOS Y PLANTAS ELÉCTRICAS A NIVEL NACIONAL INCLUYENDO BOGOTÁ CATEGORÍA B.</t>
  </si>
  <si>
    <t>233 - CONTRATAR EL SUMINISTRO DE COMBUSTIBLE PARQUE AUTOMOTOR Y PLANTAS ELÉCTRICAS REGIONAL AMAZONAS</t>
  </si>
  <si>
    <t>234 - CONTRATAR EL SERVICIO DE MANTENIMIENTO PREVENTIVO Y CORRECTIVO INCLUIDO REPUESTOS PARA EL PARQUE AUTOMOTOR DE LA REGIONAL NARIÑO</t>
  </si>
  <si>
    <t xml:space="preserve">235 - CONTRATAR EL SUMINISTRO DE COMBUSTIBLE PARQUE AUTOMOTOR Y PLANTAS ELÉCTRICAS REGIONAL NARIÑO PCM SAN MIGUEL </t>
  </si>
  <si>
    <t>236 - CONTRATAR EL SERVICIO DE MANTENIMIENTO PREVENTIVO Y CORRECTIVO INCLUIDO REPUESTOS PARA EL PARQUE AUTOMOTOR DE LA REGIONAL SAN ANDRÉS</t>
  </si>
  <si>
    <t>237 - CONTRATAR EL SUMINISTRO DE COMBUSTIBLE PARQUE AUTOMOTOR Y PLANTAS ELÉCTRICAS REGIONAL SAN ANDRÉS Y PROVIDENCIA</t>
  </si>
  <si>
    <t>238 - CONTRATAR EL SERVICIO DE MANTENIMIENTO PREVENTIVO Y/O CORRECTIVO INCLUIDO REPUESTOS PARA EL PARQUE AUTOMOTOR REGIONAL ORIENTE EN LA CIUDAD DE BUCARAMANGA.</t>
  </si>
  <si>
    <t xml:space="preserve">240 - CONTRATAR EL SERVICIO DE MANTENIMIENTO Y PREVENTIVO INCLUIDO REPUESTOS PARA EL PARQUE AUTOMOTOR ASIGNADOS A LA REGIONAL GUAJIRA </t>
  </si>
  <si>
    <t>241 - CONTRATAR EL SUMINISTRO DE COMBUSTIBLE PARA EL PARQUE AUTOMOTOR Y PLANTAS ELÉCTRICAS DEL CFSM MAICAO Y PCMT PARAGUACHON</t>
  </si>
  <si>
    <t>242 - CONTRATAR EL SERVICIO DE MANTENIMIENTO PREVENTIVO Y CORRECTIVO INCLUIDO REPUESTOS PARA VEHÍCULOS MULTIMARCA REGIONAL OCCIDENTE</t>
  </si>
  <si>
    <t>243 - CONTRATAR EL SERVICIO DE MANTENIMIENTO PREVENTIVO Y CORRECTIVO INCLUIDO REPUESTOS PARA EL PARQUE AUTOMOTOR DE LA REGIONAL ATLÁNTICO</t>
  </si>
  <si>
    <t>244 - CONTRATAR EL SERVICIO DE MANTENIMIENTO PREVENTIVO Y CORRECTIVO INCLUIDO REPUESTOS PARA EL PARQUE AUTOMOTOR DE LA REGIONAL AMAZONAS</t>
  </si>
  <si>
    <t>245 - CONTRATAR EL SERVICIO DE MANTENIMIENTO PREVENTIVO Y CORRECTIVO INCLUIDO REPUESTOS PARA EL PARQUE AUTOMOTOR DE LA REGIONAL EJE CAFETERO</t>
  </si>
  <si>
    <t>246 - CONTRATAR EL SERVICIO DE MANTENIMIENTO PREVENTIVO Y CORRECTIVO INCLUIDO REPUESTOS PARA EL PARQUE AUTOMOTOR DE LA REGIONAL CARIBE</t>
  </si>
  <si>
    <t>247 - SERVICIO DE MANTENIMIENTO PREVENTIVO Y CORRECTIVO INCLUIDO REPUESTOS PARA EL PARQUE AUTOMOTOR DE LA REGIONAL ORINOQUIA</t>
  </si>
  <si>
    <t>248 - CONTRATAR EL SUMINISTRO DE COMBUSTIBLE PARQUE AUTOMOTOR Y PLANTAS ELÉCTRICAS PUERTO CARREÑO</t>
  </si>
  <si>
    <t>249 - CONTRATAR EL SERVICIO DE MANTENIMIENTO DE MOTOBOMBAS Y SISTEMAS HIDRÁULICOS EN LAS REGIONALES A NIVEL NACIONAL</t>
  </si>
  <si>
    <t>250 - CONTRATAR EL SUMINISTRO DE MATERIALES FERROELÉCTRICOS PARA ATENDER LOS REQUERIMIENTOS QUE EN MATERIA DE MANTENIMIENTO LOCATIVO PRESENTE LAS SEDES DE MIGRACIÓN COLOMBIA A NIVEL NACIONAL</t>
  </si>
  <si>
    <t>251 - SUMINISTRO E INSTALACIÓN DE AIRES ACONDICIONADOS PARA LAS DIFERENTES SEDES DE MIGRACIÓN COLOMBIA A NIVEL NACIONAL</t>
  </si>
  <si>
    <t>252 - CONTRATAR EL SERVICIO DE MANTENIMIENTO PREVENTIVO Y CORRECTIVO DE AIRES ACONDICIONADOS A NIVEL NACIONAL</t>
  </si>
  <si>
    <t>253 - CONTRATAR EL SERVICIO DE MANTENIMIENTO PREVENTIVO Y CORRECTIVO DE DISPENSADORES DE AGUA A NIVEL NACIONAL</t>
  </si>
  <si>
    <t>254 - CONTRATAR EL SERVICIO DE MANTENIMIENTO PREVENTIVO Y CORRECTIVO DE PLANTAS ELÉCTRICAS A NIVEL NACIONAL</t>
  </si>
  <si>
    <t>259 - CONTRATAR EL SERVICIO INTEGRAL DE ASEO Y CAFETERÍA REGIÓN 2 CARIBE SEDE 1: CFSM CARTAGENA, SEDE 2: CFSM BARRANQUILLA, SEDE 3: CFSM SINCELEJO, SEDE 4: CB COVEÑAS, SEDE 5: CFSM MONTERÍA, SEDE 6: PCMA AEROPUERTO INTERNACIONAL ERNESTO CORTISSOZ</t>
  </si>
  <si>
    <t>260 - CONTRATAR EL SERVICIO INTEGRAL DE ASEO Y CAFETERÍA REGIÓN 2 CARIBE SEDE 1: CFSM CARTAGENA, SEDE 2: CFSM BARRANQUILLA, SEDE 3: CFSM SINCELEJO, SEDE 4: CB COVEÑAS, SEDE 5: CFSM MONTERÍA, SEDE 6: PCMA AEROPUERTO INTERNACIONAL ERNESTO CORTISSOZ</t>
  </si>
  <si>
    <t>261 - CONTRATAR EL SERVICIO INTEGRAL DE ASEO Y CAFETERÍA REGIÓN 11 NIVEL CENTRAL SEDE 1: CFSM CALLE 100 REGIONAL ANDINA, SEDE 2: PCM AEROPUERTO INTERNACIONAL EL DORADO, SEDE 3: SEDE NIVEL CENTRAL EDIFICIO ARGOS, SEDE 4: CB NORMANDÍA.</t>
  </si>
  <si>
    <t>262 - CONTRATAR EL SERVICIO INTEGRAL DE ASEO Y CAFETERÍA REGIÓN 11 NIVEL CENTRAL SEDE 1: CFSM CALLE 100 REGIONAL ANDINA, SEDE 2: PCM AEROPUERTO INTERNACIONAL EL DORADO, SEDE 3: SEDE NIVEL CENTRAL EDIFICIO ARGOS, SEDE 4: CB NORMANDÍA.</t>
  </si>
  <si>
    <t>263 - CONTRATAR EL SERVICIO INTEGRAL DE ASEO Y CAFETERÍA REGIÓN 5 OCCIDENTE CALI SEDE 1: POPAYÁN SEDE 2: BUENAVENTURA, SEDE 3: CALI, SEDE 4: PALMIRA</t>
  </si>
  <si>
    <t>264 - CONTRATAR EL SERVICIO INTEGRAL DE ASEO Y CAFETERÍA REGIÓN 5 OCCIDENTE CALI SEDE 1: POPAYÁN SEDE 2: BUENAVENTURA, SEDE 3: CALI, SEDE 4: PALMIRA</t>
  </si>
  <si>
    <t>265 - CONTRATAR EL SERVICIO INTEGRAL DE ASEO Y CAFETERÍA REGIÓN 8 ANDINA #2 SEDE 1: CFSM TUNJA SEDE 2: CFSM YOPAL</t>
  </si>
  <si>
    <t>266 - CONTRATAR EL SERVICIO INTEGRAL DE ASEO Y CAFETERÍA REGIÓN 8 ANDINA #2 SEDE 1: CFSM TUNJA SEDE 2: CFSM YOPAL</t>
  </si>
  <si>
    <t>267 - CONTRATAR EL SERVICIO INTEGRAL DE ASEO Y CAFETERÍA REGIÓN 10 VILLAVICENCIO SEDE 1: CFSM VILLAVICENCIO</t>
  </si>
  <si>
    <t>268 - CONTRATAR EL SERVICIO INTEGRAL DE ASEO Y CAFETERÍA REGIÓN 10 VILLAVICENCIO SEDE 1: CFSM VILLAVICENCIO</t>
  </si>
  <si>
    <t>269 - CCONTRATAR EL SERVICIO INTEGRAL DE ASEO Y CAFETERÍA REGIÓN 4 EJE CAFETERO SEDE 1: CFSM ARMENIA, SEDE 2: CFSM Y SEDE PRINCIPAL EJE CAFETERO PEREIRA, SEDE 3: CFSM MANIZALES, SEDE 4: PCMA EL EDEN.</t>
  </si>
  <si>
    <t>270 - CCONTRATAR EL SERVICIO INTEGRAL DE ASEO Y CAFETERÍA REGIÓN 4 EJE CAFETERO SEDE 1: CFSM ARMENIA, SEDE 2: CFSM Y SEDE PRINCIPAL EJE CAFETERO PEREIRA, SEDE 3: CFSM MANIZALES, SEDE 4: PCMA EL EDEN.</t>
  </si>
  <si>
    <t>271 - CONTRATAR EL SERVICIO INTEGRAL DE ASEO Y CAFETERÍA REGIÓN 3 ANTIOQUIA SEDE 1: CFSM MEDELLÍN, SEDE 2: CFSM RIO NEGRO, SEDE 3: CFSM TURBO, SEDE 4: CFSM CAPURGANÁ, SEDE 5: CFSM JURADO Y SEDE 6: CFSM NECOCLÍ.</t>
  </si>
  <si>
    <t>272 - CONTRATAR EL SERVICIO INTEGRAL DE ASEO Y CAFETERÍA REGIÓN 3 ANTIOQUIA SEDE 1: CFSM MEDELLÍN, SEDE 2: CFSM RIO NEGRO, SEDE 3: CFSM TURBO, SEDE 4: CFSM CAPURGANÁ, SEDE 5: CFSM JURADO Y SEDE 6: CFSM NECOCLÍ.</t>
  </si>
  <si>
    <t>273 - CONTRATAR EL SERVICIO INTEGRAL DE ASEO Y CAFETERÍA REGIÓN 6 NARIÑO SEDE 1: PCM RUMICHACA SEDE 2: CFSM PASTO, SEDE 3: PCM TUMACO, SEDE 4: PCM SAN MIGUEL, SEDE 5: PCM CHILES, SEDE 6: PCM MATAJE.</t>
  </si>
  <si>
    <t>274 - CONTRATAR EL SERVICIO INTEGRAL DE ASEO Y CAFETERÍA REGIÓN 6 NARIÑO SEDE 1: PCM RUMICHACA SEDE 2: CFSM PASTO, SEDE 3: PCM TUMACO, SEDE 4: PCM SAN MIGUEL, SEDE 5: PCM CHILES, SEDE 6: PCM MATAJE.</t>
  </si>
  <si>
    <t>275 - CONTRATAR EL SERVICIO INTEGRAL DE ASEO Y CAFETERÍA REGIÓN 9 ORIENTE (CÚCUTA) SEDE 1: CFSM CÚCUTA, SEDE 2: CFSM BUCARAMANGA, SEDE 3: CFSM PUERTO SANTANDER, SEDE 4: CENAF VILLA DEL ROSARIO.</t>
  </si>
  <si>
    <t>276 - CONTRATAR EL SERVICIO INTEGRAL DE ASEO Y CAFETERÍA REGIÓN 9 ORIENTE (CÚCUTA) SEDE 1: CFSM CÚCUTA, SEDE 2: CFSM BUCARAMANGA, SEDE 3: CFSM PUERTO SANTANDER, SEDE 4: CENAF VILLA DEL ROSARIO.</t>
  </si>
  <si>
    <t>277 - CONTRATAR EL SERVICIO INTEGRAL DE ASEO Y CAFETERÍA REGIÓN 1 GUAJIRA SEDE 1: CFSM SANTA MARTA, SEDE 2: CFSM RIOHACHA, SEDE 3: CFSM MAICAO, SEDE 4: CFSM VALLEDUPAR, SEDE 5: PCM PARAGUACHON</t>
  </si>
  <si>
    <t>278 - CONTRATAR EL SERVICIO INTEGRAL DE ASEO Y CAFETERÍA REGIÓN 1 GUAJIRA SEDE 1: CFSM SANTA MARTA, SEDE 2: CFSM RIOHACHA, SEDE 3: CFSM MAICAO, SEDE 4: CFSM VALLEDUPAR, SEDE 5: PCM PARAGUACHON</t>
  </si>
  <si>
    <t>279 - CONTRATAR EL SERVICIO INTEGRAL DE ASEO Y CAFETERÍA REGIÓN 7 ANDINA #1 SEDE 1: NEIVA, SEDE 2: IBAGUÉ, SEDE 3: PUERTO LEGUIZAMO</t>
  </si>
  <si>
    <t>280 - CONTRATAR EL SERVICIO INTEGRAL DE ASEO Y CAFETERÍA REGIÓN 7 ANDINA #1 SEDE 1: NEIVA, SEDE 2: IBAGUÉ, SEDE 3: PUERTO LEGUIZAMO</t>
  </si>
  <si>
    <t>281 - CONTRATAR EL SERVICIO INTEGRAL DE ASEO Y CAFETERÍA REGIÓN 12 SAN ANDRÉS SEDE 1: CFSM SAN ANDRÉS, SEDE 2: PCMM PROVIDENCIA, SEDE 3: PCM   AEROPUERTO INTERNACIONAL GUSTAVO ROJAS PINILLA, SEDE 4: PCM SAN ANDRÉS, SEDE 5: CB SAN ANDRÉS</t>
  </si>
  <si>
    <t>282 - CONTRATAR EL SERVICIO INTEGRAL DE ASEO Y CAFETERÍA REGIÓN 12 SAN ANDRÉS SEDE 1: CFSM SAN ANDRÉS, SEDE 2: PCMM PROVIDENCIA, SEDE 3: PCM   AEROPUERTO INTERNACIONAL GUSTAVO ROJAS PINILLA, SEDE 4: PCM SAN ANDRÉS, SEDE 5: CB SAN ANDRÉS</t>
  </si>
  <si>
    <t>283 - CONTRATAR EL SERVICIO INTEGRAL DE ASEO Y CAFETERÍA REGIÓN 13 AMAZONAS SEDE 1: CFSM LETICIA, , SEDE 2: PCMA AEROPUERTO INTERNACIONAL ALFREDO VÁSQUEZ COBO, SEDE 3: PCM BALSA MIGRATORIA LETICIA.</t>
  </si>
  <si>
    <t>284 - CONTRATAR EL SERVICIO INTEGRAL DE ASEO Y CAFETERÍA REGIÓN 13 AMAZONAS SEDE 1: CFSM LETICIA, , SEDE 2: PCMA AEROPUERTO INTERNACIONAL ALFREDO VÁSQUEZ COBO, SEDE 3: PCM BALSA MIGRATORIA LETICIA.</t>
  </si>
  <si>
    <t>285 - CONTRATAR EL SERVICIO INTEGRAL DE ASEO Y CAFETERÍA REGIÓN 14 BAHÍA SOLANO - CHOCO SEDE 1: PCM BAHÍA SOLANO, SEDE 2: CFSM QUIBDÓ</t>
  </si>
  <si>
    <t>286 - CONTRATAR EL SERVICIO INTEGRAL DE ASEO Y CAFETERÍA REGIÓN 14 BAHÍA SOLANO - CHOCO SEDE 1: PCM BAHÍA SOLANO, SEDE 2: CFSM QUIBDÓ</t>
  </si>
  <si>
    <t>287 - CONTRATAR EL SERVICIO INTEGRAL DE ASEO Y CAFETERÍA REGIÓN 15 ARAUCA SEDE 1: CFSM ARAUCA, SEDE 2: PCM PUENTE INTERNACIONAL JOSÉ ANTONIO PÁEZ.</t>
  </si>
  <si>
    <t>288 - CONTRATAR EL SERVICIO INTEGRAL DE ASEO Y CAFETERÍA REGIÓN 15 ARAUCA SEDE 1: CFSM ARAUCA, SEDE 2: PCM PUENTE INTERNACIONAL JOSÉ ANTONIO PÁEZ.</t>
  </si>
  <si>
    <t>289 - CONTRATAR EL SERVICIO INTEGRAL DE ASEO Y CAFETERÍA REGIÓN 16 PUERTO CARREÑO SEDE 1: CFSM PUERTO CARREÑO</t>
  </si>
  <si>
    <t>290 - CONTRATAR EL SERVICIO INTEGRAL DE ASEO Y CAFETERÍA REGIÓN 16 PUERTO CARREÑO SEDE 1: CFSM PUERTO CARREÑO</t>
  </si>
  <si>
    <t>291 - CONTRATAR EL SERVICIO INTEGRAL DE ASEO Y CAFETERÍA REGIÓN 18 PUERTO INÍRIDA SEDE 1: PCM PUERTO INÍRIDA</t>
  </si>
  <si>
    <t>292 - CONTRATAR EL SERVICIO INTEGRAL DE ASEO Y CAFETERÍA REGIÓN 18 PUERTO INÍRIDA SEDE 1: PCM PUERTO INÍRIDA</t>
  </si>
  <si>
    <t xml:space="preserve">293 - CONTRATAR EL SUMINISTRO DE COMBUSTIBLE PARA EL PARQUE AUTOMOTOR Y PLANTAS ELÉCTRICAS DEL PCM RUMICHACA - REGIONAL NARIÑO </t>
  </si>
  <si>
    <t>294 - CONTRATAR EL ARRENDAMIENTO DE UN INMUEBLE EN EL MUNICIPIO DE PUERTO SANTANDER (NORTE DE SANTANDER) CON DESTINO A LA PERNOCTACIÓN DE LOS OFICIALES DE MIGRACIÓN COLOMBIA CONFORME A LA PRESTACIÓN DEL SERVICIO</t>
  </si>
  <si>
    <t xml:space="preserve">295 - CONTRATAR EL ARRENDAMIENTO DE CUPOS DE PARQUEADERO PARA LOS VEHÍCULOS INSTITUCIONALES ASIGNADOS AL CFSM VALLEDUPAR </t>
  </si>
  <si>
    <t>296 - CONTRATAR EL ARRENDAMIENTO DE LAS OFICINAS 207 Y 212 DE LA TORRE ARGOS CON SUS CORRESPONDIENTES PARQUEADEROS , LOS CUALES SE ENCUENTRAN UBICADOS EN LA CALLE 26 NO 59-51 TORRE 3 PISO 2 DEL EDIFICIO ARG</t>
  </si>
  <si>
    <t>297 - CONTRATAR EL ARRENDAMIENTO DE LAS OFICINAS 401, 402 Y 404 CON SUS RESPECTIVOS PARQUEADEROS, LOS CUALES SE ENCUENTRAN UBICADOS EN LA CALLE 26 NO. 59-51, TORRE 3, PISO 4 DEL EDIFICIO ARGOS, EN LA CIUDAD</t>
  </si>
  <si>
    <t>298 - CONTRATAR EL ARRENDAMIENTO DE LA OFICINA 403, DE LA TORRE ARGOS CON SUS CORRESPONDIENTES PARQUEADEROS, LOS CUALES SE ENCUENTRAN UBICADOS EN LA CALLE 26 NO. 59-51, TORRE 3, PISO 4 DEL EDIFICIO ARGOS, E</t>
  </si>
  <si>
    <t>299 - CONTRATAR EL SERVICIO DE LIMPIEZA, MANTENIMIENTO Y VACIADO DE POZOS Y TANQUES DE ALMACENAMIENTO DE AGUAS RESIDUALES A NIVEL NACIONAL</t>
  </si>
  <si>
    <t>300 - CONTRATAR EL ARRENDAMIENTO DE UN INMUEBLE EN LA CIUDAD DE MANIZALES EN EL DEPARTAMENTO DE CALDAS CON DESTINO A LAS OFICINAS DEL CENTRO FACILITADOR DE SERVICIOS MIGRATORIOS DE MANIZALES</t>
  </si>
  <si>
    <t>301 - CONTRATAR EL SERVICIO DE DESINTEGRACIÓN DE LOS VEHÍCULOS AUTOMOTORES EN ESTADO DE INUTILIZACIÓN, INSERVIBLE U OBSOLETO, PERTENECIENTES A LA UNIDAD ADMINISTRATIVA ESPECIAL MIGRACIÓN COLOMBIA</t>
  </si>
  <si>
    <t xml:space="preserve">302 - CONTRATAR EL MANTENIMIENTO PREVENTIVO Y CORRECTIVO PARA LA SILLAS ERGONÓMICAS DE LOS FUNCIONARIOS A NIVEL DE NACIONAL DE MIGRACIÓN COLOMBIA </t>
  </si>
  <si>
    <t>303 - CONTRATAR LA PRESTACIÓN DE SERVICIO DE RECOLECCIÓN, CURSO Y ENTREGA DE CORREO EN SUS DIFERENTES MODALIDADES A NIVEL NACIONAL E INTERNACIONAL Y EL SUMINISTRO DE PERSONAL PARA LA GESTIÓN DOCUMENTAL.</t>
  </si>
  <si>
    <t>304 - CONTRATAR EL SUMINISTRO DE PAPEL Y DERIVADOS PARA LA UNIDAD ADMINISTRATIVA ESPECIAL MIGRACIÓN COLOMBIA</t>
  </si>
  <si>
    <t>305 - CONTRATAR EL SUMINISTRO DE PAPELERÍA Y ÚTILES DE ESCRITORIO PARA LA UNIDAD ADMINISTRATIVA ESPECIAL MIGRACIÓN COLOMBIA</t>
  </si>
  <si>
    <t>306 - 
CONTRATAR EL SERVICIO DE TRANSPORTE DE CARGA A NIVEL NACIONAL  .</t>
  </si>
  <si>
    <t>309 - ADQUISICIÓN DE ELEMENTOS DE PROTECCIÓN PERSONAL E INDIVIDUAL (GUANTES DE ANTICORTE, BOTAS DE SEGURIDAD, CHALECOS SALVA VIDAS, GAFAS, PROTECTORES AUDITIVOS, CASCOS ENTRE OTROS)</t>
  </si>
  <si>
    <t xml:space="preserve">310 - ADQUISICION DE GUANTES Y TAPABOCAS </t>
  </si>
  <si>
    <t>311 - 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</si>
  <si>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312 - CONTRATAR LA PRESTACIÓN DE SERVICIO DE TRANSPORTE AÉREO DE PASAJEROS EN LAS RUTAS NACIONALES E INTERNACIONALES, PARA FUNCIONARIOS Y CONTRATISTAS, ASÍ COMO PARA LA ATENCIÓN DE DESPLAZAMIENTOS DE DEPORTADOS Y/O EXPULSADOS.</t>
  </si>
  <si>
    <t>313 - PRESTAR SERVICIOS PROFESIONALES  EN EL FORTALECIMIENTO ESTRATEGICO DE LA GESTION CULTURAL Y CREATIVA, PARA DESARROLLAR UN PROYECTO DE CULTURA POR LA VIDA EN EL MARCO DEL PLAN DE DESARROLLO (COLOMBIA POTENCIA MUNDIAL DE LA VIDA) EN LA SUBDIRECCION DE TALENTO HUMANO.</t>
  </si>
  <si>
    <t>315 - PRESTAR SERVICIOS DE APOYO A LA SUPERVISIÓN DEL CONTRATO DE UNIFORMES QUE SE EJECUTA POR PARTE DE LA COORDINACIÓN DE BIENESTAR</t>
  </si>
  <si>
    <t>316 - CONTRATAR LA RENOVACIÓN DE LICENCIA Y EXTENSIÓN DE GARANTÍA ANUAL PRUEBA ADMINISTRATIVA Y PRUEBA EVA</t>
  </si>
  <si>
    <t>317 - ADQUISICIÓN DE BONOS REDIMIBLES POR SERVICIOS TURÍSTICOS, PARA RECONOCER A LOS FUNCIONARIOS DE LA UNIDAD ADMINISTRATIVA ESPECIAL MIGRACIÓN COLOMBIA A NIVEL NACIONAL, DE ACUERDO AL PLAN DE ESTÍMULOS E INCENTIVOS Y DE BIENESTAR EN LA PRESENTE VIGENCIA.</t>
  </si>
  <si>
    <t xml:space="preserve">318 - CONTRATAR UNA INSTITUCIÓN PRESTADORA DE SERVICIO DE SALUD ESPECIALIZADA EN LA REALIZACIÓN DE EXÁMENES MÉDICOS OCUPACIONALES DE INGRESO, EGRESO, PERIÓDICOS Y POST-INCAPACIDAD,  ANÁLISIS DE PUESTO DE TRABAJO, Y DEMAS PRUEBAS COMPLEMENTARIAS EN RIESGO BIOLOGICO. </t>
  </si>
  <si>
    <t>319 - APOYO LOGISTICO PARA LA REALIZACION DE LA PRIMERA OLIMPIADA DEPORTIVA Y DEL 2025, PARA LOS SERVIDORES PUBLICOS DE MIGRACION COLOMBIA.</t>
  </si>
  <si>
    <t xml:space="preserve">320 - CONTRATAR EL SERVICIO DE OPERADOR LOGISTICO PARA DESARROLLAR ACTIVIDADES CULTURALES, LÚDICAS Y RECREATIVAS A NIVEL NACIONAL </t>
  </si>
  <si>
    <t>321 - ADQUIRIR INSUMOS PARA SELLOS CONTROL MIGRATORIO</t>
  </si>
  <si>
    <t>323 - PRESTAR SERVICIOS PROFESIONALES DESDE EL ÁREA ADMINISTRATIVA Y/O JURÍDICA, PARA APOYAR TODAS AQUELLAS ACTIVIDADES MISIONALES DE LLA SUBDIRECCIÓN DE CONTROL MIGRATORIO.</t>
  </si>
  <si>
    <t>324 - PRESTAR LOS SERVICIOS PROFESIONALES DESDE EL ÁREA JURÍDICA CON ENFOQUE EN ADMINISTRACIÓN PUBLICA, PARA APOYAR LA ESTRUCTURACIÓN DE PROCESOS DE SELECCIÓN, EMITIR CONCEPTOS JURÍDICOS, PROYECTAR Y REVISAR DOCUMENTACIÓN DEL ÁREA Y TODAS AQUELLAS FUNCIONES ADICIONALES EN PROCURA DEL DESARROLLO MISIONAL DE LA SUBDIRECCIÓN DE CONTROL MIGRATORIO.</t>
  </si>
  <si>
    <t>326 - CONTRATAR LA SEGUNDA FASE DE LAS OBRAS DE ADECUACIÓN Y MEJORAMIENTO PARA LA SEDE MIGRACIÓN COLOMBIA EN CARTAGENA</t>
  </si>
  <si>
    <t>327 - CONTRATA LAS OBRAS DE ADECUACIÓN Y MEJORAMIENTO DE SEDES DE MIGRACIÓN COLOMBIA EN LA REGIONAL GUAJIRA</t>
  </si>
  <si>
    <t>328 - 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</si>
  <si>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329 - CONTRATAR EL ARRENDAMIENTO DEL SERVICIO DE PARQUEADEROS PARA LA UNIDAD MÓVIL ASIGNADA AL PARQUE AUTOMOTOR DE LA REGIONAL ANDINA</t>
  </si>
  <si>
    <t>DG - 31</t>
  </si>
  <si>
    <t xml:space="preserve">427 - PRESTAR LOS SERVICIOS PROFESIONALES EN EL ACOMPAÑAMIENTO JURÍDICO DE LOS PROCESOS DE CONTRATACION EN LAS ETAPAS PRECONTRACTUAL, CONTRACTUAL Y POSTCONTRACTUAL QUE SE ADELANTEN EN LA UAEMC RELACIONADOS CON EL PROYECTO DE INVERSIÓN FORTALECIMIENTO INSTITUCIONAL DEL SERVICIO A LA CIUDADANÍA Y DE ACCIONES PARA LA PARTICIPACIÓN DEMOCRÁTICA DE LA POBLACIÓN MIGRANTE Y COMUNIDADES DE ACOGIDA A NIVEL NACIONAL </t>
  </si>
  <si>
    <t>114 - PRESTAR LOS SERVICIOS PROFESIONALES PARA LA PLANEACIÓN, ESTRUCTURACIÓN, EVALUACIÓN, SEGUIMIENTO Y SUPERVISIÓN TÉCNICA DE LOS PROCESOS DE CONTRATACIÓN DEL PROYECTO DE INVERSIÓN DE INFRAESTRUCTURA PARA LA VIGENCIA 2025, EN LOS ASPECTOS AMBIENTALES DE LA UAEMC.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</si>
</sst>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 &quot;COP&quot;"/>
    <numFmt numFmtId="166" formatCode="&quot;$&quot;\ #,##0"/>
    <numFmt numFmtId="167" formatCode="&quot;$&quot;#,##0_);\(&quot;$&quot;#,##0\)"/>
  </numFmts>
  <fonts count="25" x14ac:knownFonts="1">
    <font>
      <sz val="11"/>
      <color theme="1"/>
      <name val="Calibri"/>
      <family val="2"/>
      <scheme val="minor"/>
    </font>
    <font>
      <sz val="11"/>
      <color theme="1"/>
      <name val="Calibri"/>
      <family val="2"/>
      <scheme val="minor"/>
    </font>
    <font>
      <sz val="11"/>
      <color rgb="FF006100"/>
      <name val="Calibri"/>
      <family val="2"/>
      <scheme val="minor"/>
    </font>
    <font>
      <sz val="11"/>
      <color theme="0"/>
      <name val="Calibri"/>
      <family val="2"/>
      <scheme val="minor"/>
    </font>
    <font>
      <u/>
      <sz val="11"/>
      <color theme="10"/>
      <name val="Calibri"/>
      <family val="2"/>
      <scheme val="minor"/>
    </font>
    <font>
      <b/>
      <sz val="11"/>
      <name val="Arial Narrow"/>
      <family val="2"/>
    </font>
    <font>
      <sz val="8"/>
      <name val="Arial Narrow"/>
      <family val="2"/>
    </font>
    <font>
      <sz val="10"/>
      <color theme="1"/>
      <name val="Verdana"/>
      <family val="2"/>
    </font>
    <font>
      <b/>
      <sz val="10"/>
      <color theme="1"/>
      <name val="Verdana"/>
      <family val="2"/>
    </font>
    <font>
      <sz val="10"/>
      <color theme="1"/>
      <name val="Arial"/>
      <family val="2"/>
    </font>
    <font>
      <sz val="12"/>
      <color theme="0"/>
      <name val="Calibri"/>
      <family val="2"/>
      <scheme val="minor"/>
    </font>
    <font>
      <sz val="11"/>
      <color theme="1"/>
      <name val="Arial Narrow"/>
      <family val="2"/>
    </font>
    <font>
      <sz val="11"/>
      <color theme="0"/>
      <name val="Arial Narrow"/>
      <family val="2"/>
    </font>
    <font>
      <sz val="11"/>
      <name val="Arial Narrow"/>
      <family val="2"/>
    </font>
    <font>
      <sz val="11"/>
      <color theme="1"/>
      <name val="Calibri"/>
      <family val="2"/>
      <scheme val="minor"/>
    </font>
    <font>
      <b/>
      <sz val="11"/>
      <color theme="1"/>
      <name val="Arial Narrow"/>
      <family val="2"/>
    </font>
    <font>
      <u/>
      <sz val="11"/>
      <name val="Calibri"/>
      <family val="2"/>
      <scheme val="minor"/>
    </font>
    <font>
      <sz val="11"/>
      <color rgb="FF000000"/>
      <name val="Calibri"/>
      <family val="2"/>
      <scheme val="minor"/>
    </font>
    <font>
      <u/>
      <sz val="11"/>
      <color theme="0"/>
      <name val="Calibri"/>
      <family val="2"/>
      <scheme val="minor"/>
    </font>
    <font>
      <sz val="11"/>
      <color theme="0" tint="-4.9989318521683403E-2"/>
      <name val="Arial Narrow"/>
      <family val="2"/>
    </font>
    <font>
      <sz val="11"/>
      <name val="Calibri"/>
      <family val="2"/>
      <scheme val="minor"/>
    </font>
    <font>
      <u/>
      <sz val="11"/>
      <name val="Arial Narrow"/>
      <family val="2"/>
    </font>
    <font>
      <sz val="11"/>
      <color rgb="FFFF0000"/>
      <name val="Arial Narrow"/>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C6EFCE"/>
      </patternFill>
    </fill>
    <fill>
      <patternFill patternType="solid">
        <fgColor theme="4"/>
      </patternFill>
    </fill>
    <fill>
      <patternFill patternType="solid">
        <fgColor theme="0" tint="-0.34998626667073579"/>
        <bgColor indexed="64"/>
      </patternFill>
    </fill>
    <fill>
      <patternFill patternType="solid">
        <fgColor rgb="FF808080"/>
        <bgColor indexed="64"/>
      </patternFill>
    </fill>
    <fill>
      <patternFill patternType="solid">
        <fgColor rgb="FFDBE5F1"/>
        <bgColor indexed="64"/>
      </patternFill>
    </fill>
    <fill>
      <patternFill patternType="solid">
        <fgColor rgb="FFC6EFCE"/>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8">
    <xf numFmtId="0" fontId="0" fillId="0" borderId="0"/>
    <xf numFmtId="42"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applyNumberFormat="0" applyFill="0" applyBorder="0" applyAlignment="0" applyProtection="0"/>
    <xf numFmtId="41" fontId="1" fillId="0" borderId="0" applyFont="0" applyFill="0" applyBorder="0" applyAlignment="0" applyProtection="0"/>
    <xf numFmtId="49" fontId="7" fillId="0" borderId="0" applyFill="0" applyBorder="0" applyProtection="0">
      <alignment horizontal="left" vertical="center"/>
    </xf>
    <xf numFmtId="0" fontId="8" fillId="5" borderId="1" applyNumberFormat="0" applyProtection="0">
      <alignment horizontal="left" vertical="center" wrapText="1"/>
    </xf>
    <xf numFmtId="0" fontId="8" fillId="6" borderId="0" applyNumberFormat="0" applyBorder="0" applyProtection="0">
      <alignment horizontal="center" vertical="center"/>
    </xf>
    <xf numFmtId="165" fontId="9" fillId="0" borderId="0" applyFont="0" applyFill="0" applyBorder="0" applyAlignment="0" applyProtection="0"/>
    <xf numFmtId="0" fontId="10" fillId="3" borderId="0" applyNumberFormat="0" applyBorder="0" applyAlignment="0" applyProtection="0"/>
    <xf numFmtId="0" fontId="14" fillId="0" borderId="0"/>
    <xf numFmtId="42" fontId="1" fillId="0" borderId="0" applyFont="0" applyFill="0" applyBorder="0" applyAlignment="0" applyProtection="0"/>
    <xf numFmtId="0" fontId="2" fillId="7" borderId="0" applyNumberFormat="0" applyBorder="0" applyAlignment="0" applyProtection="0"/>
    <xf numFmtId="0" fontId="3" fillId="8" borderId="0" applyNumberFormat="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xf numFmtId="4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56">
    <xf numFmtId="0" fontId="0" fillId="0" borderId="0" xfId="0"/>
    <xf numFmtId="0" fontId="13" fillId="0" borderId="1" xfId="2" applyFont="1" applyFill="1" applyBorder="1" applyAlignment="1">
      <alignment horizontal="center" vertical="center" wrapText="1"/>
    </xf>
    <xf numFmtId="0" fontId="5" fillId="4" borderId="1" xfId="3" applyFont="1" applyFill="1" applyBorder="1" applyAlignment="1">
      <alignment horizontal="center" vertical="center" wrapText="1"/>
    </xf>
    <xf numFmtId="42" fontId="5" fillId="4" borderId="1" xfId="1" applyFont="1" applyFill="1" applyBorder="1" applyAlignment="1">
      <alignment horizontal="center" vertical="center" wrapText="1"/>
    </xf>
    <xf numFmtId="42" fontId="13" fillId="0" borderId="1" xfId="1"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center" wrapText="1"/>
    </xf>
    <xf numFmtId="42" fontId="11" fillId="0" borderId="0" xfId="1" applyFont="1" applyFill="1" applyAlignment="1">
      <alignment horizontal="center" vertical="center" wrapText="1"/>
    </xf>
    <xf numFmtId="0" fontId="16" fillId="0" borderId="1" xfId="4" applyFont="1" applyFill="1" applyBorder="1" applyAlignment="1">
      <alignment horizontal="center" vertical="center" wrapText="1"/>
    </xf>
    <xf numFmtId="0" fontId="13" fillId="0" borderId="1" xfId="14" applyFont="1" applyFill="1" applyBorder="1" applyAlignment="1">
      <alignment horizontal="center" vertical="center" wrapText="1"/>
    </xf>
    <xf numFmtId="42" fontId="13" fillId="0" borderId="1" xfId="1" applyFont="1" applyFill="1" applyBorder="1" applyAlignment="1">
      <alignment horizontal="right" vertical="center" wrapText="1"/>
    </xf>
    <xf numFmtId="0" fontId="11" fillId="0" borderId="0" xfId="0" applyFont="1" applyAlignment="1">
      <alignment horizontal="center" vertical="center" wrapText="1"/>
    </xf>
    <xf numFmtId="0" fontId="13" fillId="0" borderId="0" xfId="0" applyFont="1" applyAlignment="1">
      <alignment horizontal="center" wrapText="1"/>
    </xf>
    <xf numFmtId="0" fontId="13" fillId="7" borderId="1" xfId="2" applyFont="1" applyFill="1" applyBorder="1" applyAlignment="1">
      <alignment horizontal="center" vertical="center" wrapText="1"/>
    </xf>
    <xf numFmtId="42" fontId="13" fillId="0" borderId="1" xfId="18" applyNumberFormat="1" applyFont="1" applyFill="1" applyBorder="1" applyAlignment="1">
      <alignment horizontal="center" vertical="center" wrapText="1"/>
    </xf>
    <xf numFmtId="42" fontId="11" fillId="0" borderId="0" xfId="0" applyNumberFormat="1" applyFont="1" applyAlignment="1">
      <alignment horizontal="center" vertical="center" wrapText="1"/>
    </xf>
    <xf numFmtId="0" fontId="13" fillId="9" borderId="1" xfId="0" applyFont="1" applyFill="1" applyBorder="1" applyAlignment="1">
      <alignment horizontal="center" vertical="center" wrapText="1"/>
    </xf>
    <xf numFmtId="0" fontId="13" fillId="0" borderId="0" xfId="0" applyFont="1" applyAlignment="1">
      <alignment horizontal="center" vertical="center" wrapText="1"/>
    </xf>
    <xf numFmtId="0" fontId="13" fillId="0" borderId="1" xfId="0" quotePrefix="1" applyFont="1" applyBorder="1" applyAlignment="1">
      <alignment horizontal="center" vertical="center" wrapText="1"/>
    </xf>
    <xf numFmtId="0" fontId="12" fillId="10" borderId="1" xfId="0" applyFont="1" applyFill="1" applyBorder="1" applyAlignment="1">
      <alignment horizontal="center" vertical="center" wrapText="1"/>
    </xf>
    <xf numFmtId="0" fontId="12" fillId="10" borderId="1" xfId="2" applyFont="1" applyFill="1" applyBorder="1" applyAlignment="1">
      <alignment horizontal="center" vertical="center" wrapText="1"/>
    </xf>
    <xf numFmtId="42" fontId="12" fillId="10" borderId="1" xfId="1" applyFont="1" applyFill="1" applyBorder="1" applyAlignment="1">
      <alignment horizontal="center" vertical="center" wrapText="1"/>
    </xf>
    <xf numFmtId="166" fontId="13" fillId="0" borderId="1" xfId="1" applyNumberFormat="1" applyFont="1" applyFill="1" applyBorder="1" applyAlignment="1">
      <alignment horizontal="center" vertical="center" wrapText="1"/>
    </xf>
    <xf numFmtId="0" fontId="18" fillId="10" borderId="1" xfId="4" applyFont="1" applyFill="1" applyBorder="1" applyAlignment="1">
      <alignment horizontal="center" vertical="center" wrapText="1"/>
    </xf>
    <xf numFmtId="0" fontId="19" fillId="11" borderId="1" xfId="0" applyFont="1" applyFill="1" applyBorder="1" applyAlignment="1">
      <alignment horizontal="center" vertical="center" wrapText="1"/>
    </xf>
    <xf numFmtId="42" fontId="19" fillId="11" borderId="1" xfId="18" applyNumberFormat="1" applyFont="1" applyFill="1" applyBorder="1" applyAlignment="1">
      <alignment horizontal="center" vertical="center" wrapText="1"/>
    </xf>
    <xf numFmtId="42" fontId="19" fillId="11" borderId="1" xfId="1" applyFont="1" applyFill="1" applyBorder="1" applyAlignment="1">
      <alignment horizontal="center" vertical="center" wrapText="1"/>
    </xf>
    <xf numFmtId="0" fontId="13" fillId="0" borderId="1" xfId="0" applyFont="1" applyBorder="1" applyAlignment="1">
      <alignment horizontal="center" wrapText="1"/>
    </xf>
    <xf numFmtId="0" fontId="20" fillId="0" borderId="0" xfId="0" applyFont="1"/>
    <xf numFmtId="0" fontId="21" fillId="0" borderId="1" xfId="4" applyFont="1" applyFill="1" applyBorder="1" applyAlignment="1">
      <alignment horizontal="center" vertical="center" wrapText="1"/>
    </xf>
    <xf numFmtId="0" fontId="13" fillId="0" borderId="0" xfId="2" applyFont="1" applyFill="1" applyBorder="1" applyAlignment="1">
      <alignment horizontal="center" vertical="center" wrapText="1"/>
    </xf>
    <xf numFmtId="42" fontId="13" fillId="9" borderId="1" xfId="1" applyFont="1" applyFill="1" applyBorder="1" applyAlignment="1">
      <alignment horizontal="center" vertical="center" wrapText="1"/>
    </xf>
    <xf numFmtId="42" fontId="12" fillId="10" borderId="1" xfId="18" applyNumberFormat="1" applyFont="1" applyFill="1" applyBorder="1" applyAlignment="1">
      <alignment horizontal="center" vertical="center" wrapText="1"/>
    </xf>
    <xf numFmtId="0" fontId="4" fillId="9" borderId="1" xfId="4"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4" applyFill="1" applyBorder="1" applyAlignment="1">
      <alignment horizontal="center" vertical="center" wrapText="1"/>
    </xf>
    <xf numFmtId="0" fontId="12" fillId="11" borderId="1" xfId="0" applyFont="1" applyFill="1" applyBorder="1" applyAlignment="1">
      <alignment horizontal="center" vertical="center" wrapText="1"/>
    </xf>
    <xf numFmtId="0" fontId="13" fillId="0" borderId="1" xfId="0" applyFont="1" applyBorder="1" applyAlignment="1">
      <alignment horizontal="justify" vertical="center" wrapText="1"/>
    </xf>
    <xf numFmtId="0" fontId="12" fillId="11" borderId="1" xfId="2" applyFont="1" applyFill="1" applyBorder="1" applyAlignment="1">
      <alignment horizontal="center" vertical="center" wrapText="1"/>
    </xf>
    <xf numFmtId="42" fontId="12" fillId="11" borderId="1" xfId="1" applyFont="1" applyFill="1" applyBorder="1" applyAlignment="1">
      <alignment horizontal="center" vertical="center" wrapText="1"/>
    </xf>
    <xf numFmtId="0" fontId="18" fillId="11" borderId="1" xfId="4" applyFont="1" applyFill="1" applyBorder="1" applyAlignment="1">
      <alignment horizontal="center" vertical="center" wrapText="1"/>
    </xf>
    <xf numFmtId="1" fontId="13" fillId="0" borderId="1" xfId="0" applyNumberFormat="1" applyFont="1" applyBorder="1" applyAlignment="1">
      <alignment horizontal="center" vertical="center" wrapText="1"/>
    </xf>
    <xf numFmtId="6" fontId="13" fillId="0" borderId="1" xfId="18" applyNumberFormat="1" applyFont="1" applyFill="1" applyBorder="1" applyAlignment="1">
      <alignment horizontal="center" vertical="center" wrapText="1"/>
    </xf>
    <xf numFmtId="1" fontId="13" fillId="0" borderId="1" xfId="1"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0" fillId="0" borderId="1" xfId="0" applyFont="1" applyBorder="1"/>
    <xf numFmtId="0" fontId="19" fillId="0" borderId="0" xfId="0" applyFont="1" applyAlignment="1">
      <alignment horizontal="center" vertical="center" wrapText="1"/>
    </xf>
    <xf numFmtId="42" fontId="13"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quotePrefix="1" applyFont="1" applyBorder="1" applyAlignment="1" applyProtection="1">
      <alignment horizontal="center" vertical="center" wrapText="1"/>
      <protection locked="0"/>
    </xf>
    <xf numFmtId="167" fontId="13" fillId="0" borderId="1" xfId="1" applyNumberFormat="1" applyFont="1" applyFill="1" applyBorder="1" applyAlignment="1">
      <alignment horizontal="center" vertical="center" wrapText="1"/>
    </xf>
    <xf numFmtId="0" fontId="13" fillId="0" borderId="1" xfId="0" applyFont="1" applyBorder="1" applyAlignment="1">
      <alignment horizontal="center" vertical="center"/>
    </xf>
    <xf numFmtId="0" fontId="20" fillId="0" borderId="1" xfId="0" applyFont="1" applyBorder="1" applyAlignment="1">
      <alignment horizontal="center" vertical="center"/>
    </xf>
    <xf numFmtId="0" fontId="13" fillId="11" borderId="1" xfId="0" applyFont="1" applyFill="1" applyBorder="1" applyAlignment="1">
      <alignment horizontal="center" vertical="center" wrapText="1"/>
    </xf>
    <xf numFmtId="0" fontId="13" fillId="10" borderId="1" xfId="0" applyFont="1" applyFill="1" applyBorder="1" applyAlignment="1">
      <alignment horizontal="center" vertical="center" wrapText="1"/>
    </xf>
  </cellXfs>
  <cellStyles count="38">
    <cellStyle name="BodyStyle" xfId="6" xr:uid="{00000000-0005-0000-0000-000000000000}"/>
    <cellStyle name="Bueno" xfId="2" builtinId="26"/>
    <cellStyle name="Bueno 2" xfId="13" xr:uid="{00000000-0005-0000-0000-000002000000}"/>
    <cellStyle name="Currency" xfId="9" xr:uid="{00000000-0005-0000-0000-000003000000}"/>
    <cellStyle name="Énfasis1" xfId="3" builtinId="29"/>
    <cellStyle name="Énfasis1 2" xfId="10" xr:uid="{00000000-0005-0000-0000-000005000000}"/>
    <cellStyle name="Énfasis1 3" xfId="14" xr:uid="{00000000-0005-0000-0000-000006000000}"/>
    <cellStyle name="HeaderStyle" xfId="8" xr:uid="{00000000-0005-0000-0000-000007000000}"/>
    <cellStyle name="Hipervínculo" xfId="4" builtinId="8"/>
    <cellStyle name="MainTitle" xfId="7" xr:uid="{00000000-0005-0000-0000-000009000000}"/>
    <cellStyle name="Millares [0] 10 2 2" xfId="5" xr:uid="{00000000-0005-0000-0000-00000B000000}"/>
    <cellStyle name="Millares [0] 10 2 2 2" xfId="17" xr:uid="{00000000-0005-0000-0000-00000C000000}"/>
    <cellStyle name="Millares [0] 10 2 2 2 2" xfId="33" xr:uid="{76F2ABC6-3FA4-4F7F-B0A7-B16714722121}"/>
    <cellStyle name="Millares [0] 10 2 2 3" xfId="21" xr:uid="{00000000-0005-0000-0000-00000D000000}"/>
    <cellStyle name="Millares [0] 10 2 2 3 2" xfId="37" xr:uid="{0717E72D-B028-4370-8640-3BBD110240EF}"/>
    <cellStyle name="Millares [0] 10 2 2 4" xfId="28" xr:uid="{7004B804-CB5B-46C2-BD80-CA5FDE65BD3D}"/>
    <cellStyle name="Millares [0] 2" xfId="15" xr:uid="{00000000-0005-0000-0000-00000E000000}"/>
    <cellStyle name="Millares [0] 2 2" xfId="31" xr:uid="{9500FF92-0C2D-47BD-B0D9-2B6A5BB10910}"/>
    <cellStyle name="Millares [0] 3" xfId="19" xr:uid="{00000000-0005-0000-0000-00000F000000}"/>
    <cellStyle name="Millares [0] 3 2" xfId="35" xr:uid="{E1263EEB-5932-4E6D-93D9-D1E05B27AF42}"/>
    <cellStyle name="Millares [0] 4" xfId="26" xr:uid="{41CFC5B5-E8E2-48A7-BBCB-A513A5204197}"/>
    <cellStyle name="Millares 2" xfId="23" xr:uid="{234348B3-89EE-48BA-B792-11CCEAED1EBD}"/>
    <cellStyle name="Moneda" xfId="18" builtinId="4"/>
    <cellStyle name="Moneda [0]" xfId="1" builtinId="7"/>
    <cellStyle name="Moneda [0] 2" xfId="12" xr:uid="{00000000-0005-0000-0000-000012000000}"/>
    <cellStyle name="Moneda [0] 2 2" xfId="30" xr:uid="{946EE1B6-8212-497A-A868-B9D8727957FF}"/>
    <cellStyle name="Moneda [0] 3" xfId="16" xr:uid="{00000000-0005-0000-0000-000013000000}"/>
    <cellStyle name="Moneda [0] 3 2" xfId="32" xr:uid="{84754D6E-D5CB-4177-943A-667D97054C5A}"/>
    <cellStyle name="Moneda [0] 4" xfId="20" xr:uid="{00000000-0005-0000-0000-000014000000}"/>
    <cellStyle name="Moneda [0] 4 2" xfId="36" xr:uid="{74CF1852-0C70-48DE-A15C-51D08B8D4E0E}"/>
    <cellStyle name="Moneda [0] 5" xfId="27" xr:uid="{E0767741-7845-40A4-B309-82A79AE3A302}"/>
    <cellStyle name="Moneda 2" xfId="25" xr:uid="{7F3DBA66-9661-48F8-9627-D4E745F7E6EB}"/>
    <cellStyle name="Moneda 3" xfId="34" xr:uid="{2A9BE718-95A2-4D00-86B3-D8D1E990A5E8}"/>
    <cellStyle name="Normal" xfId="0" builtinId="0"/>
    <cellStyle name="Normal 2" xfId="11" xr:uid="{00000000-0005-0000-0000-000016000000}"/>
    <cellStyle name="Normal 2 2" xfId="22" xr:uid="{AF589B59-5217-4624-8202-01594423B9A3}"/>
    <cellStyle name="Normal 2 3" xfId="29" xr:uid="{F800C9EF-20D9-4800-9DFC-87E44C92E3E3}"/>
    <cellStyle name="Porcentaje 2" xfId="24" xr:uid="{5041C692-D825-4D1B-8E44-CEBAE342265A}"/>
  </cellStyles>
  <dxfs count="30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FCE"/>
      <color rgb="FFFFCCFF"/>
      <color rgb="FFF1E1F0"/>
      <color rgb="FFEBD6FC"/>
      <color rgb="FFD7F4FB"/>
      <color rgb="FFF17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ygonzalez/Desktop/YAZMIN/2020/Trazadores%20Presupuestales/INDIGENAS/CRIC-CRIHU-CRIDEC/CRIC/Consolidado%20Compromisos%20CRIC%20Inv.%20Mininterior%2010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johana.oviedo@migracioncolombia.gov.co" TargetMode="External"/><Relationship Id="rId299" Type="http://schemas.openxmlformats.org/officeDocument/2006/relationships/hyperlink" Target="mailto:nestor.medina@migracioncolombia.gov.co" TargetMode="External"/><Relationship Id="rId21" Type="http://schemas.openxmlformats.org/officeDocument/2006/relationships/hyperlink" Target="mailto:gilmer.amezquita@migracioncolombia.gov.co" TargetMode="External"/><Relationship Id="rId63" Type="http://schemas.openxmlformats.org/officeDocument/2006/relationships/hyperlink" Target="mailto:gilmer.amezquita@migracioncolombia.gov.co" TargetMode="External"/><Relationship Id="rId159" Type="http://schemas.openxmlformats.org/officeDocument/2006/relationships/hyperlink" Target="mailto:jaime.mendez@migracioncolombia.gov.co" TargetMode="External"/><Relationship Id="rId324" Type="http://schemas.openxmlformats.org/officeDocument/2006/relationships/hyperlink" Target="mailto:nestor.medina@migracioncolombia.gov.co" TargetMode="External"/><Relationship Id="rId366" Type="http://schemas.openxmlformats.org/officeDocument/2006/relationships/hyperlink" Target="mailto:nestor.medina@migracioncolombia.gov.co" TargetMode="External"/><Relationship Id="rId170" Type="http://schemas.openxmlformats.org/officeDocument/2006/relationships/hyperlink" Target="mailto:hemel.cruz@migracioncolombia.gov.co" TargetMode="External"/><Relationship Id="rId226" Type="http://schemas.openxmlformats.org/officeDocument/2006/relationships/hyperlink" Target="mailto:carlos.useche@migracioncolombia.gov.co" TargetMode="External"/><Relationship Id="rId268" Type="http://schemas.openxmlformats.org/officeDocument/2006/relationships/hyperlink" Target="mailto:felipe.castillo@migracioncolombia.gov.co" TargetMode="External"/><Relationship Id="rId32" Type="http://schemas.openxmlformats.org/officeDocument/2006/relationships/hyperlink" Target="mailto:MARIA.HURTADO@MIGRACIONCOLOMBIA.GOV.CO" TargetMode="External"/><Relationship Id="rId74" Type="http://schemas.openxmlformats.org/officeDocument/2006/relationships/hyperlink" Target="mailto:gilmer.amezquita@migracioncolombia.gov.co" TargetMode="External"/><Relationship Id="rId128" Type="http://schemas.openxmlformats.org/officeDocument/2006/relationships/hyperlink" Target="mailto:felipe.castillo@migracioncolombia.gov.co" TargetMode="External"/><Relationship Id="rId335" Type="http://schemas.openxmlformats.org/officeDocument/2006/relationships/hyperlink" Target="mailto:nestor.medina@migracioncolombia.gov.co" TargetMode="External"/><Relationship Id="rId377" Type="http://schemas.openxmlformats.org/officeDocument/2006/relationships/hyperlink" Target="mailto:nestor.medina@migracioncolombia.gov.co" TargetMode="External"/><Relationship Id="rId5" Type="http://schemas.openxmlformats.org/officeDocument/2006/relationships/hyperlink" Target="mailto:felipe.castillo@migracioncolombia.gov.co" TargetMode="External"/><Relationship Id="rId181" Type="http://schemas.openxmlformats.org/officeDocument/2006/relationships/hyperlink" Target="mailto:mery.molina@migracioncolombia.gov.co" TargetMode="External"/><Relationship Id="rId237" Type="http://schemas.openxmlformats.org/officeDocument/2006/relationships/hyperlink" Target="mailto:hernando.gonzalez@migracioncolombia.gov.co" TargetMode="External"/><Relationship Id="rId279" Type="http://schemas.openxmlformats.org/officeDocument/2006/relationships/hyperlink" Target="mailto:felipe.castillo@migracioncolombia.gov.co" TargetMode="External"/><Relationship Id="rId43" Type="http://schemas.openxmlformats.org/officeDocument/2006/relationships/hyperlink" Target="mailto:rosa.martinez@migracioncolombia.gov.co" TargetMode="External"/><Relationship Id="rId139" Type="http://schemas.openxmlformats.org/officeDocument/2006/relationships/hyperlink" Target="mailto:MARIA.HURTADO@MIGRACIONCOLOMBIA.GOV.CO" TargetMode="External"/><Relationship Id="rId290" Type="http://schemas.openxmlformats.org/officeDocument/2006/relationships/hyperlink" Target="mailto:rosa.martinez@migracioncolombia.gov.co" TargetMode="External"/><Relationship Id="rId304" Type="http://schemas.openxmlformats.org/officeDocument/2006/relationships/hyperlink" Target="mailto:nestor.medina@migracioncolombia.gov.co" TargetMode="External"/><Relationship Id="rId346" Type="http://schemas.openxmlformats.org/officeDocument/2006/relationships/hyperlink" Target="mailto:nestor.medina@migracioncolombia.gov.co" TargetMode="External"/><Relationship Id="rId85" Type="http://schemas.openxmlformats.org/officeDocument/2006/relationships/hyperlink" Target="mailto:gilmer.amezquita@migracioncolombia.gov.co" TargetMode="External"/><Relationship Id="rId150" Type="http://schemas.openxmlformats.org/officeDocument/2006/relationships/hyperlink" Target="mailto:susan.perez@migracioncolombia.gov.co" TargetMode="External"/><Relationship Id="rId192" Type="http://schemas.openxmlformats.org/officeDocument/2006/relationships/hyperlink" Target="mailto:gilmer.amezquita@migracioncolombia.gov.co" TargetMode="External"/><Relationship Id="rId206" Type="http://schemas.openxmlformats.org/officeDocument/2006/relationships/hyperlink" Target="mailto:sandra.vega@migracioncolombia.gov.co" TargetMode="External"/><Relationship Id="rId248" Type="http://schemas.openxmlformats.org/officeDocument/2006/relationships/hyperlink" Target="mailto:johana.oviedo@migracioncolombia.gov.co" TargetMode="External"/><Relationship Id="rId12" Type="http://schemas.openxmlformats.org/officeDocument/2006/relationships/hyperlink" Target="mailto:diana.sierra@migracioncolombia.gov.co" TargetMode="External"/><Relationship Id="rId108" Type="http://schemas.openxmlformats.org/officeDocument/2006/relationships/hyperlink" Target="mailto:johana.oviedo@migracioncolombia.gov.co" TargetMode="External"/><Relationship Id="rId315" Type="http://schemas.openxmlformats.org/officeDocument/2006/relationships/hyperlink" Target="mailto:nestor.medina@migracioncolombia.gov.co" TargetMode="External"/><Relationship Id="rId357" Type="http://schemas.openxmlformats.org/officeDocument/2006/relationships/hyperlink" Target="mailto:nestor.medina@migracioncolombia.gov.co" TargetMode="External"/><Relationship Id="rId54" Type="http://schemas.openxmlformats.org/officeDocument/2006/relationships/hyperlink" Target="mailto:Andrea.perez@migtracioncolombia.gov.co" TargetMode="External"/><Relationship Id="rId96" Type="http://schemas.openxmlformats.org/officeDocument/2006/relationships/hyperlink" Target="mailto:marina.villa@migracioncolombia.gov.co" TargetMode="External"/><Relationship Id="rId161" Type="http://schemas.openxmlformats.org/officeDocument/2006/relationships/hyperlink" Target="mailto:jose.ruiz@migracioncolombia.gov.co" TargetMode="External"/><Relationship Id="rId217" Type="http://schemas.openxmlformats.org/officeDocument/2006/relationships/hyperlink" Target="mailto:brayan.valbuena@migracioncolombia.gov.co" TargetMode="External"/><Relationship Id="rId259" Type="http://schemas.openxmlformats.org/officeDocument/2006/relationships/hyperlink" Target="mailto:MARLON.RODRIGUEZ@MIGRACIONCOLOMBIA.GOV.CO" TargetMode="External"/><Relationship Id="rId23" Type="http://schemas.openxmlformats.org/officeDocument/2006/relationships/hyperlink" Target="mailto:gilmer.amezquita@migracioncolombia.gov.co" TargetMode="External"/><Relationship Id="rId119" Type="http://schemas.openxmlformats.org/officeDocument/2006/relationships/hyperlink" Target="mailto:johana.oviedo@migracioncolombia.gov.co" TargetMode="External"/><Relationship Id="rId270" Type="http://schemas.openxmlformats.org/officeDocument/2006/relationships/hyperlink" Target="mailto:fabio.torres@migracioncolombia.gov.co" TargetMode="External"/><Relationship Id="rId326" Type="http://schemas.openxmlformats.org/officeDocument/2006/relationships/hyperlink" Target="mailto:nestor.medina@migracioncolombia.gov.co" TargetMode="External"/><Relationship Id="rId65" Type="http://schemas.openxmlformats.org/officeDocument/2006/relationships/hyperlink" Target="mailto:gilmer.amezquita@migracioncolombia.gov.co" TargetMode="External"/><Relationship Id="rId130" Type="http://schemas.openxmlformats.org/officeDocument/2006/relationships/hyperlink" Target="mailto:edwin.patino@migracioncolombia.gov.co" TargetMode="External"/><Relationship Id="rId368" Type="http://schemas.openxmlformats.org/officeDocument/2006/relationships/hyperlink" Target="mailto:nestor.medina@migracioncolombia.gov.co" TargetMode="External"/><Relationship Id="rId172" Type="http://schemas.openxmlformats.org/officeDocument/2006/relationships/hyperlink" Target="mailto:rosa.martinez@migracioncolombia.gov.co" TargetMode="External"/><Relationship Id="rId228" Type="http://schemas.openxmlformats.org/officeDocument/2006/relationships/hyperlink" Target="mailto:sandra.vega@migracioncolombia.gov.co" TargetMode="External"/><Relationship Id="rId281" Type="http://schemas.openxmlformats.org/officeDocument/2006/relationships/hyperlink" Target="mailto:felipe.castillo@migracioncolombia.gov.co" TargetMode="External"/><Relationship Id="rId337" Type="http://schemas.openxmlformats.org/officeDocument/2006/relationships/hyperlink" Target="mailto:nestor.medina@migracioncolombia.gov.co" TargetMode="External"/><Relationship Id="rId34" Type="http://schemas.openxmlformats.org/officeDocument/2006/relationships/hyperlink" Target="mailto:JORGE.RODRIGUEZ@MIGRACIONCOLOMBIA.GOV.CO" TargetMode="External"/><Relationship Id="rId76" Type="http://schemas.openxmlformats.org/officeDocument/2006/relationships/hyperlink" Target="mailto:gilmer.amezquita@migracioncolombia.gov.co" TargetMode="External"/><Relationship Id="rId141" Type="http://schemas.openxmlformats.org/officeDocument/2006/relationships/hyperlink" Target="mailto:raquel.cardozo@migracioncolombia.gov.co" TargetMode="External"/><Relationship Id="rId379" Type="http://schemas.openxmlformats.org/officeDocument/2006/relationships/hyperlink" Target="mailto:nestor.medina@migracioncolombia.gov.co" TargetMode="External"/><Relationship Id="rId7" Type="http://schemas.openxmlformats.org/officeDocument/2006/relationships/hyperlink" Target="mailto:maria.aguirre@migracioncolombia.gov.co" TargetMode="External"/><Relationship Id="rId183" Type="http://schemas.openxmlformats.org/officeDocument/2006/relationships/hyperlink" Target="mailto:magda.villanueva@migracioncolombia.gov.co" TargetMode="External"/><Relationship Id="rId239" Type="http://schemas.openxmlformats.org/officeDocument/2006/relationships/hyperlink" Target="mailto:hernando.gonzalez@migracioncolombia.gov.co" TargetMode="External"/><Relationship Id="rId250" Type="http://schemas.openxmlformats.org/officeDocument/2006/relationships/hyperlink" Target="mailto:angela.jimenez@migracioncolombia.gov.co" TargetMode="External"/><Relationship Id="rId292" Type="http://schemas.openxmlformats.org/officeDocument/2006/relationships/hyperlink" Target="mailto:nestor.medina@migracioncolombia.gov.co" TargetMode="External"/><Relationship Id="rId306" Type="http://schemas.openxmlformats.org/officeDocument/2006/relationships/hyperlink" Target="mailto:nestor.medina@migracioncolombia.gov.co" TargetMode="External"/><Relationship Id="rId45" Type="http://schemas.openxmlformats.org/officeDocument/2006/relationships/hyperlink" Target="mailto:yana.gonzalez@migracioncolombia.gov.co" TargetMode="External"/><Relationship Id="rId87" Type="http://schemas.openxmlformats.org/officeDocument/2006/relationships/hyperlink" Target="mailto:monica.rocha@migracioncolombia.gov.co" TargetMode="External"/><Relationship Id="rId110" Type="http://schemas.openxmlformats.org/officeDocument/2006/relationships/hyperlink" Target="mailto:johana.oviedo@migracioncolombia.gov.co" TargetMode="External"/><Relationship Id="rId348" Type="http://schemas.openxmlformats.org/officeDocument/2006/relationships/hyperlink" Target="mailto:nestor.medina@migracioncolombia.gov.co" TargetMode="External"/><Relationship Id="rId152" Type="http://schemas.openxmlformats.org/officeDocument/2006/relationships/hyperlink" Target="mailto:nelson.yazo@migracioncolombia.gov.co" TargetMode="External"/><Relationship Id="rId194" Type="http://schemas.openxmlformats.org/officeDocument/2006/relationships/hyperlink" Target="mailto:sandra.vega@migracioncolombia.gov.co" TargetMode="External"/><Relationship Id="rId208" Type="http://schemas.openxmlformats.org/officeDocument/2006/relationships/hyperlink" Target="mailto:sandra.vega@migracioncolombia.gov.co" TargetMode="External"/><Relationship Id="rId261" Type="http://schemas.openxmlformats.org/officeDocument/2006/relationships/hyperlink" Target="mailto:ana.ortiz@migracioncolombia.gov.co" TargetMode="External"/><Relationship Id="rId14" Type="http://schemas.openxmlformats.org/officeDocument/2006/relationships/hyperlink" Target="mailto:catalina.escallon@migracioncolombia.gov.co" TargetMode="External"/><Relationship Id="rId56" Type="http://schemas.openxmlformats.org/officeDocument/2006/relationships/hyperlink" Target="mailto:rosa.martinez@migracioncolombia.gov.co" TargetMode="External"/><Relationship Id="rId317" Type="http://schemas.openxmlformats.org/officeDocument/2006/relationships/hyperlink" Target="mailto:nestor.medina@migracioncolombia.gov.co" TargetMode="External"/><Relationship Id="rId359" Type="http://schemas.openxmlformats.org/officeDocument/2006/relationships/hyperlink" Target="mailto:nestor.medina@migracioncolombia.gov.co" TargetMode="External"/><Relationship Id="rId98" Type="http://schemas.openxmlformats.org/officeDocument/2006/relationships/hyperlink" Target="mailto:marina.villa@migracioncolombia.gov.co" TargetMode="External"/><Relationship Id="rId121" Type="http://schemas.openxmlformats.org/officeDocument/2006/relationships/hyperlink" Target="mailto:johana.oviedo@migracioncolombia.gov.co" TargetMode="External"/><Relationship Id="rId163" Type="http://schemas.openxmlformats.org/officeDocument/2006/relationships/hyperlink" Target="mailto:francisco.torres@migracioncolombia.gov.co" TargetMode="External"/><Relationship Id="rId219" Type="http://schemas.openxmlformats.org/officeDocument/2006/relationships/hyperlink" Target="mailto:rosa.martinez@migracioncolombia.gov.co" TargetMode="External"/><Relationship Id="rId370" Type="http://schemas.openxmlformats.org/officeDocument/2006/relationships/hyperlink" Target="mailto:alvaro.vargas@migracioncolombia.gov.co/leonardo.sierra@migracioncolombia.gov.co" TargetMode="External"/><Relationship Id="rId230" Type="http://schemas.openxmlformats.org/officeDocument/2006/relationships/hyperlink" Target="mailto:hernando.gonzalez@migracioncolombia.gov.co" TargetMode="External"/><Relationship Id="rId25" Type="http://schemas.openxmlformats.org/officeDocument/2006/relationships/hyperlink" Target="mailto:gilmer.amezquita@migracioncolombia.gov.co" TargetMode="External"/><Relationship Id="rId67" Type="http://schemas.openxmlformats.org/officeDocument/2006/relationships/hyperlink" Target="mailto:sergio.romero@migracioncolombia.gov.co" TargetMode="External"/><Relationship Id="rId272" Type="http://schemas.openxmlformats.org/officeDocument/2006/relationships/hyperlink" Target="mailto:juan.arcos@migracioncolombia.gov.co" TargetMode="External"/><Relationship Id="rId328" Type="http://schemas.openxmlformats.org/officeDocument/2006/relationships/hyperlink" Target="mailto:nestor.medina@migracioncolombia.gov.co" TargetMode="External"/><Relationship Id="rId132" Type="http://schemas.openxmlformats.org/officeDocument/2006/relationships/hyperlink" Target="mailto:nelson.yazo@migracioncolombia.gov.co" TargetMode="External"/><Relationship Id="rId174" Type="http://schemas.openxmlformats.org/officeDocument/2006/relationships/hyperlink" Target="mailto:oscar.valderrama@migracioncolombia.gov.co" TargetMode="External"/><Relationship Id="rId381" Type="http://schemas.openxmlformats.org/officeDocument/2006/relationships/hyperlink" Target="mailto:nestor.medina@migracioncolombia.gov.co" TargetMode="External"/><Relationship Id="rId241" Type="http://schemas.openxmlformats.org/officeDocument/2006/relationships/hyperlink" Target="mailto:Edwin.patino@migracioncolombia.gov.co" TargetMode="External"/><Relationship Id="rId36" Type="http://schemas.openxmlformats.org/officeDocument/2006/relationships/hyperlink" Target="mailto:maria.aguirre@migracioncolombia.gov.co" TargetMode="External"/><Relationship Id="rId283" Type="http://schemas.openxmlformats.org/officeDocument/2006/relationships/hyperlink" Target="mailto:juan.arcos@migracioncolombia.gov.co" TargetMode="External"/><Relationship Id="rId339" Type="http://schemas.openxmlformats.org/officeDocument/2006/relationships/hyperlink" Target="mailto:nestor.medina@migracioncolombia.gov.co" TargetMode="External"/><Relationship Id="rId78" Type="http://schemas.openxmlformats.org/officeDocument/2006/relationships/hyperlink" Target="mailto:gilmer.amezquita@migracioncolombia.gov.co" TargetMode="External"/><Relationship Id="rId101" Type="http://schemas.openxmlformats.org/officeDocument/2006/relationships/hyperlink" Target="mailto:edwin.patino@migracioncolombia.gov.co" TargetMode="External"/><Relationship Id="rId143" Type="http://schemas.openxmlformats.org/officeDocument/2006/relationships/hyperlink" Target="mailto:raquel.cardozo@migracioncolombia.gov.co" TargetMode="External"/><Relationship Id="rId185" Type="http://schemas.openxmlformats.org/officeDocument/2006/relationships/hyperlink" Target="mailto:monica.rocha@migracioncolombia.gov.co" TargetMode="External"/><Relationship Id="rId350" Type="http://schemas.openxmlformats.org/officeDocument/2006/relationships/hyperlink" Target="mailto:nestor.medina@migracioncolombia.gov.co" TargetMode="External"/><Relationship Id="rId9" Type="http://schemas.openxmlformats.org/officeDocument/2006/relationships/hyperlink" Target="mailto:monica.rocha@migracioncolombia.gov.co" TargetMode="External"/><Relationship Id="rId210" Type="http://schemas.openxmlformats.org/officeDocument/2006/relationships/hyperlink" Target="mailto:felipe.castillo@migracioncolombia.gov.co" TargetMode="External"/><Relationship Id="rId252" Type="http://schemas.openxmlformats.org/officeDocument/2006/relationships/hyperlink" Target="mailto:angela.jimenez@migracioncolombia.gov.co" TargetMode="External"/><Relationship Id="rId294" Type="http://schemas.openxmlformats.org/officeDocument/2006/relationships/hyperlink" Target="mailto:nestor.medina@migracioncolombia.gov.co" TargetMode="External"/><Relationship Id="rId308" Type="http://schemas.openxmlformats.org/officeDocument/2006/relationships/hyperlink" Target="mailto:nestor.medina@migracioncolombia.gov.co" TargetMode="External"/><Relationship Id="rId47" Type="http://schemas.openxmlformats.org/officeDocument/2006/relationships/hyperlink" Target="mailto:shirley.prieto@migracioncolombia.gov.co" TargetMode="External"/><Relationship Id="rId68" Type="http://schemas.openxmlformats.org/officeDocument/2006/relationships/hyperlink" Target="mailto:rosa.martinez@migracioncolombia.gov.co" TargetMode="External"/><Relationship Id="rId89" Type="http://schemas.openxmlformats.org/officeDocument/2006/relationships/hyperlink" Target="mailto:johana.oviedo@migracioncolombia.gov.co" TargetMode="External"/><Relationship Id="rId112" Type="http://schemas.openxmlformats.org/officeDocument/2006/relationships/hyperlink" Target="mailto:johana.oviedo@migracioncolombia.gov.co" TargetMode="External"/><Relationship Id="rId133" Type="http://schemas.openxmlformats.org/officeDocument/2006/relationships/hyperlink" Target="mailto:felipe.castillo@migracioncolombia.gov.co" TargetMode="External"/><Relationship Id="rId154" Type="http://schemas.openxmlformats.org/officeDocument/2006/relationships/hyperlink" Target="mailto:brayan.valbuena@migracioncolombia.gov.co" TargetMode="External"/><Relationship Id="rId175" Type="http://schemas.openxmlformats.org/officeDocument/2006/relationships/hyperlink" Target="mailto:oscar.valderrama@migracioncolombia.gov.co" TargetMode="External"/><Relationship Id="rId340" Type="http://schemas.openxmlformats.org/officeDocument/2006/relationships/hyperlink" Target="mailto:nestor.medina@migracioncolombia.gov.co" TargetMode="External"/><Relationship Id="rId361" Type="http://schemas.openxmlformats.org/officeDocument/2006/relationships/hyperlink" Target="mailto:nestor.medina@migracioncolombia.gov.co" TargetMode="External"/><Relationship Id="rId196" Type="http://schemas.openxmlformats.org/officeDocument/2006/relationships/hyperlink" Target="mailto:maria.aguirre@migracioncolombia.gov.co" TargetMode="External"/><Relationship Id="rId200" Type="http://schemas.openxmlformats.org/officeDocument/2006/relationships/hyperlink" Target="mailto:MARIA.HURTADO@MIGRACIONCOLOMBIA.GOV.CO" TargetMode="External"/><Relationship Id="rId382" Type="http://schemas.openxmlformats.org/officeDocument/2006/relationships/hyperlink" Target="mailto:nestor.medina@migracioncolombia.gov.co" TargetMode="External"/><Relationship Id="rId16" Type="http://schemas.openxmlformats.org/officeDocument/2006/relationships/hyperlink" Target="mailto:gilmer.amezquita@migracioncolombia.gov.co" TargetMode="External"/><Relationship Id="rId221" Type="http://schemas.openxmlformats.org/officeDocument/2006/relationships/hyperlink" Target="mailto:MARIA.HURTADO@MIGRACIONCOLOMBIA.GOV.CO" TargetMode="External"/><Relationship Id="rId242" Type="http://schemas.openxmlformats.org/officeDocument/2006/relationships/hyperlink" Target="mailto:Edwin.patino@migracioncolombia.gov.co" TargetMode="External"/><Relationship Id="rId263" Type="http://schemas.openxmlformats.org/officeDocument/2006/relationships/hyperlink" Target="mailto:alvaro.vargas@migracioncolombia.gov.co/leonardo.sierra@migracioncolombia.gov.co" TargetMode="External"/><Relationship Id="rId284" Type="http://schemas.openxmlformats.org/officeDocument/2006/relationships/hyperlink" Target="mailto:oscar.obando@migracioncolombia.gov.co" TargetMode="External"/><Relationship Id="rId319" Type="http://schemas.openxmlformats.org/officeDocument/2006/relationships/hyperlink" Target="mailto:nestor.medina@migracioncolombia.gov.co" TargetMode="External"/><Relationship Id="rId37" Type="http://schemas.openxmlformats.org/officeDocument/2006/relationships/hyperlink" Target="mailto:ruben.ariza@migracioncolombia.gov.co" TargetMode="External"/><Relationship Id="rId58" Type="http://schemas.openxmlformats.org/officeDocument/2006/relationships/hyperlink" Target="mailto:gilmer.amezquita@migracioncolombia.gov.co" TargetMode="External"/><Relationship Id="rId79" Type="http://schemas.openxmlformats.org/officeDocument/2006/relationships/hyperlink" Target="mailto:gilmer.amezquita@migracioncolombia.gov.co" TargetMode="External"/><Relationship Id="rId102" Type="http://schemas.openxmlformats.org/officeDocument/2006/relationships/hyperlink" Target="mailto:johana.oviedo@migracioncolombia.gov.co" TargetMode="External"/><Relationship Id="rId123" Type="http://schemas.openxmlformats.org/officeDocument/2006/relationships/hyperlink" Target="mailto:felipe.castillo@migracioncolombia.gov.co" TargetMode="External"/><Relationship Id="rId144" Type="http://schemas.openxmlformats.org/officeDocument/2006/relationships/hyperlink" Target="mailto:elsa.morales@migracioncolombia.gov.co" TargetMode="External"/><Relationship Id="rId330" Type="http://schemas.openxmlformats.org/officeDocument/2006/relationships/hyperlink" Target="mailto:nestor.medina@migracioncolombia.gov.co" TargetMode="External"/><Relationship Id="rId90" Type="http://schemas.openxmlformats.org/officeDocument/2006/relationships/hyperlink" Target="mailto:carlos.useche@migracioncolombia.gov.co" TargetMode="External"/><Relationship Id="rId165" Type="http://schemas.openxmlformats.org/officeDocument/2006/relationships/hyperlink" Target="mailto:keyner.aparicio@migracioncolombia.gov.co" TargetMode="External"/><Relationship Id="rId186" Type="http://schemas.openxmlformats.org/officeDocument/2006/relationships/hyperlink" Target="mailto:gilmer.amezquita@migracioncolombia.gov.co" TargetMode="External"/><Relationship Id="rId351" Type="http://schemas.openxmlformats.org/officeDocument/2006/relationships/hyperlink" Target="mailto:nestor.medina@migracioncolombia.gov.co" TargetMode="External"/><Relationship Id="rId372" Type="http://schemas.openxmlformats.org/officeDocument/2006/relationships/hyperlink" Target="mailto:nestor.medina@migracioncolombia.gov.co" TargetMode="External"/><Relationship Id="rId211" Type="http://schemas.openxmlformats.org/officeDocument/2006/relationships/hyperlink" Target="mailto:rosa.martinez@migracioncolombia.gov.co" TargetMode="External"/><Relationship Id="rId232" Type="http://schemas.openxmlformats.org/officeDocument/2006/relationships/hyperlink" Target="mailto:hernando.gonzalez@migracioncolombia.gov.co" TargetMode="External"/><Relationship Id="rId253" Type="http://schemas.openxmlformats.org/officeDocument/2006/relationships/hyperlink" Target="mailto:susan.perez@migracioncolombia.gov.co" TargetMode="External"/><Relationship Id="rId274" Type="http://schemas.openxmlformats.org/officeDocument/2006/relationships/hyperlink" Target="mailto:fabio.torres@migracioncolombia.gov.co" TargetMode="External"/><Relationship Id="rId295" Type="http://schemas.openxmlformats.org/officeDocument/2006/relationships/hyperlink" Target="mailto:nestor.medina@migracioncolombia.gov.co" TargetMode="External"/><Relationship Id="rId309" Type="http://schemas.openxmlformats.org/officeDocument/2006/relationships/hyperlink" Target="mailto:nestor.medina@migracioncolombia.gov.co" TargetMode="External"/><Relationship Id="rId27" Type="http://schemas.openxmlformats.org/officeDocument/2006/relationships/hyperlink" Target="mailto:maria.aguirre@migracioncolombia.gov.co" TargetMode="External"/><Relationship Id="rId48" Type="http://schemas.openxmlformats.org/officeDocument/2006/relationships/hyperlink" Target="mailto:carlos.useche@migracioncolombia.gov.co" TargetMode="External"/><Relationship Id="rId69" Type="http://schemas.openxmlformats.org/officeDocument/2006/relationships/hyperlink" Target="mailto:rosa.martinez@migracioncolombia.gov.co" TargetMode="External"/><Relationship Id="rId113" Type="http://schemas.openxmlformats.org/officeDocument/2006/relationships/hyperlink" Target="mailto:johana.oviedo@migracioncolombia.gov.co" TargetMode="External"/><Relationship Id="rId134" Type="http://schemas.openxmlformats.org/officeDocument/2006/relationships/hyperlink" Target="mailto:felipe.castillo@migracioncolombia.gov.co" TargetMode="External"/><Relationship Id="rId320" Type="http://schemas.openxmlformats.org/officeDocument/2006/relationships/hyperlink" Target="mailto:nestor.medina@migracioncolombia.gov.co" TargetMode="External"/><Relationship Id="rId80" Type="http://schemas.openxmlformats.org/officeDocument/2006/relationships/hyperlink" Target="mailto:fabio.torres@migracioncolombia.gov.co" TargetMode="External"/><Relationship Id="rId155" Type="http://schemas.openxmlformats.org/officeDocument/2006/relationships/hyperlink" Target="mailto:nestor.montenegro@migracioncolombia.gov.co" TargetMode="External"/><Relationship Id="rId176" Type="http://schemas.openxmlformats.org/officeDocument/2006/relationships/hyperlink" Target="mailto:raquel.cardozo@migracioncolombia.gov.co" TargetMode="External"/><Relationship Id="rId197" Type="http://schemas.openxmlformats.org/officeDocument/2006/relationships/hyperlink" Target="mailto:johana.oviedo@migracioncolombia.gov.co" TargetMode="External"/><Relationship Id="rId341" Type="http://schemas.openxmlformats.org/officeDocument/2006/relationships/hyperlink" Target="mailto:nestor.medina@migracioncolombia.gov.co" TargetMode="External"/><Relationship Id="rId362" Type="http://schemas.openxmlformats.org/officeDocument/2006/relationships/hyperlink" Target="mailto:nestor.medina@migracioncolombia.gov.co" TargetMode="External"/><Relationship Id="rId383" Type="http://schemas.openxmlformats.org/officeDocument/2006/relationships/hyperlink" Target="mailto:nestor.medina@migracioncolombia.gov.co" TargetMode="External"/><Relationship Id="rId201" Type="http://schemas.openxmlformats.org/officeDocument/2006/relationships/hyperlink" Target="mailto:MARLON.RODRIGUEZ@MIGRACIONCOLOMBIA.GOV.CO" TargetMode="External"/><Relationship Id="rId222" Type="http://schemas.openxmlformats.org/officeDocument/2006/relationships/hyperlink" Target="mailto:CARLOS.AVILA@MIGRACIONCOLOMBIA.GOV.CO" TargetMode="External"/><Relationship Id="rId243" Type="http://schemas.openxmlformats.org/officeDocument/2006/relationships/hyperlink" Target="mailto:sandra.vega@migracioncolombia.gov.co" TargetMode="External"/><Relationship Id="rId264" Type="http://schemas.openxmlformats.org/officeDocument/2006/relationships/hyperlink" Target="mailto:alvaro.vargas@migracioncolombia.gov.co/leonardo.sierra@migracioncolombia.gov.co" TargetMode="External"/><Relationship Id="rId285" Type="http://schemas.openxmlformats.org/officeDocument/2006/relationships/hyperlink" Target="mailto:hernando.gonzalez@migracioncolombia.gov.co" TargetMode="External"/><Relationship Id="rId17" Type="http://schemas.openxmlformats.org/officeDocument/2006/relationships/hyperlink" Target="mailto:diemilio.ojeda@migracioncolombia.gov.co" TargetMode="External"/><Relationship Id="rId38" Type="http://schemas.openxmlformats.org/officeDocument/2006/relationships/hyperlink" Target="mailto:ruben.ariza@migracioncolombia.gov.co" TargetMode="External"/><Relationship Id="rId59" Type="http://schemas.openxmlformats.org/officeDocument/2006/relationships/hyperlink" Target="mailto:gilmer.amezquita@migracioncolombia.gov.co" TargetMode="External"/><Relationship Id="rId103" Type="http://schemas.openxmlformats.org/officeDocument/2006/relationships/hyperlink" Target="mailto:johana.oviedo@migracioncolombia.gov.co" TargetMode="External"/><Relationship Id="rId124" Type="http://schemas.openxmlformats.org/officeDocument/2006/relationships/hyperlink" Target="mailto:felipe.castillo@migracioncolombia.gov.co" TargetMode="External"/><Relationship Id="rId310" Type="http://schemas.openxmlformats.org/officeDocument/2006/relationships/hyperlink" Target="mailto:nestor.medina@migracioncolombia.gov.co" TargetMode="External"/><Relationship Id="rId70" Type="http://schemas.openxmlformats.org/officeDocument/2006/relationships/hyperlink" Target="mailto:maria.aguirre@migracioncolombia.gov.co" TargetMode="External"/><Relationship Id="rId91" Type="http://schemas.openxmlformats.org/officeDocument/2006/relationships/hyperlink" Target="mailto:alvaro.vargas@migracionadlombia.gov.co" TargetMode="External"/><Relationship Id="rId145" Type="http://schemas.openxmlformats.org/officeDocument/2006/relationships/hyperlink" Target="mailto:elsa.morales@migracioncolombia.gov.co" TargetMode="External"/><Relationship Id="rId166" Type="http://schemas.openxmlformats.org/officeDocument/2006/relationships/hyperlink" Target="mailto:jose.ruiz@migracioncolombia.gov.co" TargetMode="External"/><Relationship Id="rId187" Type="http://schemas.openxmlformats.org/officeDocument/2006/relationships/hyperlink" Target="mailto:gilmer.amezquita@migracioncolombia.gov.co" TargetMode="External"/><Relationship Id="rId331" Type="http://schemas.openxmlformats.org/officeDocument/2006/relationships/hyperlink" Target="mailto:nestor.medina@migracioncolombia.gov.co" TargetMode="External"/><Relationship Id="rId352" Type="http://schemas.openxmlformats.org/officeDocument/2006/relationships/hyperlink" Target="mailto:nestor.medina@migracioncolombia.gov.co" TargetMode="External"/><Relationship Id="rId373" Type="http://schemas.openxmlformats.org/officeDocument/2006/relationships/hyperlink" Target="mailto:nestor.medina@migracioncolombia.gov.co" TargetMode="External"/><Relationship Id="rId1" Type="http://schemas.openxmlformats.org/officeDocument/2006/relationships/hyperlink" Target="mailto:felipe.castillo@migracioncolombia.gov.co" TargetMode="External"/><Relationship Id="rId212" Type="http://schemas.openxmlformats.org/officeDocument/2006/relationships/hyperlink" Target="mailto:gilmer.amezquita@migracioncolombia.gov.co" TargetMode="External"/><Relationship Id="rId233" Type="http://schemas.openxmlformats.org/officeDocument/2006/relationships/hyperlink" Target="mailto:hernando.gonzalez@migracioncolombia.gov.co" TargetMode="External"/><Relationship Id="rId254" Type="http://schemas.openxmlformats.org/officeDocument/2006/relationships/hyperlink" Target="mailto:angela.jimenez@migracioncolombia.gov.co" TargetMode="External"/><Relationship Id="rId28" Type="http://schemas.openxmlformats.org/officeDocument/2006/relationships/hyperlink" Target="mailto:maria.aguirre@migracioncolombia.gov.co" TargetMode="External"/><Relationship Id="rId49" Type="http://schemas.openxmlformats.org/officeDocument/2006/relationships/hyperlink" Target="mailto:gilmer.amezquita@migracioncolombia.gov.co" TargetMode="External"/><Relationship Id="rId114" Type="http://schemas.openxmlformats.org/officeDocument/2006/relationships/hyperlink" Target="mailto:johana.oviedo@migracioncolombia.gov.co" TargetMode="External"/><Relationship Id="rId275" Type="http://schemas.openxmlformats.org/officeDocument/2006/relationships/hyperlink" Target="mailto:juan.arcos@migracioncolombia.gov.co" TargetMode="External"/><Relationship Id="rId296" Type="http://schemas.openxmlformats.org/officeDocument/2006/relationships/hyperlink" Target="mailto:nestor.medina@migracioncolombia.gov.co" TargetMode="External"/><Relationship Id="rId300" Type="http://schemas.openxmlformats.org/officeDocument/2006/relationships/hyperlink" Target="mailto:nestor.medina@migracioncolombia.gov.co" TargetMode="External"/><Relationship Id="rId60" Type="http://schemas.openxmlformats.org/officeDocument/2006/relationships/hyperlink" Target="mailto:gilmer.amezquita@migracioncolombia.gov.co" TargetMode="External"/><Relationship Id="rId81" Type="http://schemas.openxmlformats.org/officeDocument/2006/relationships/hyperlink" Target="mailto:oscar.gomez@migracioncolombia.gov.co" TargetMode="External"/><Relationship Id="rId135" Type="http://schemas.openxmlformats.org/officeDocument/2006/relationships/hyperlink" Target="mailto:edwin.patino@migracioncolombia.gov.co" TargetMode="External"/><Relationship Id="rId156" Type="http://schemas.openxmlformats.org/officeDocument/2006/relationships/hyperlink" Target="mailto:diego.lopez@migracioncolombia.gov.co" TargetMode="External"/><Relationship Id="rId177" Type="http://schemas.openxmlformats.org/officeDocument/2006/relationships/hyperlink" Target="mailto:sandra.mesa@migracioncolombia.gov.co" TargetMode="External"/><Relationship Id="rId198" Type="http://schemas.openxmlformats.org/officeDocument/2006/relationships/hyperlink" Target="mailto:Maria.aguirre@migracioncolombia.gov.co" TargetMode="External"/><Relationship Id="rId321" Type="http://schemas.openxmlformats.org/officeDocument/2006/relationships/hyperlink" Target="mailto:nestor.medina@migracioncolombia.gov.co" TargetMode="External"/><Relationship Id="rId342" Type="http://schemas.openxmlformats.org/officeDocument/2006/relationships/hyperlink" Target="mailto:nestor.medina@migracioncolombia.gov.co" TargetMode="External"/><Relationship Id="rId363" Type="http://schemas.openxmlformats.org/officeDocument/2006/relationships/hyperlink" Target="mailto:nestor.medina@migracioncolombia.gov.co" TargetMode="External"/><Relationship Id="rId384" Type="http://schemas.openxmlformats.org/officeDocument/2006/relationships/hyperlink" Target="mailto:juan.camargo@migracioncolombia.gov.co" TargetMode="External"/><Relationship Id="rId202" Type="http://schemas.openxmlformats.org/officeDocument/2006/relationships/hyperlink" Target="mailto:MARLON.RODRIGUEZ@MIGRACIONCOLOMBIA.GOV.CO" TargetMode="External"/><Relationship Id="rId223" Type="http://schemas.openxmlformats.org/officeDocument/2006/relationships/hyperlink" Target="mailto:maria.bohorquez@migracioncolombia.gov.co" TargetMode="External"/><Relationship Id="rId244" Type="http://schemas.openxmlformats.org/officeDocument/2006/relationships/hyperlink" Target="mailto:sandra.vega@migracioncolombia.gov.co" TargetMode="External"/><Relationship Id="rId18" Type="http://schemas.openxmlformats.org/officeDocument/2006/relationships/hyperlink" Target="mailto:gilmer.amezquita@migracioncolombia.gov.co" TargetMode="External"/><Relationship Id="rId39" Type="http://schemas.openxmlformats.org/officeDocument/2006/relationships/hyperlink" Target="mailto:shirley.prieto@migracioncolombia.gov.co" TargetMode="External"/><Relationship Id="rId265" Type="http://schemas.openxmlformats.org/officeDocument/2006/relationships/hyperlink" Target="mailto:maria.aguirre@migracioncolombia.gov.co" TargetMode="External"/><Relationship Id="rId286" Type="http://schemas.openxmlformats.org/officeDocument/2006/relationships/hyperlink" Target="mailto:hernando.gonzalez@migracioncolombia.gov.co" TargetMode="External"/><Relationship Id="rId50" Type="http://schemas.openxmlformats.org/officeDocument/2006/relationships/hyperlink" Target="mailto:alvaro.vargas@migracioncolombia.gov.co" TargetMode="External"/><Relationship Id="rId104" Type="http://schemas.openxmlformats.org/officeDocument/2006/relationships/hyperlink" Target="mailto:johana.oviedo@migracioncolombia.gov.co" TargetMode="External"/><Relationship Id="rId125" Type="http://schemas.openxmlformats.org/officeDocument/2006/relationships/hyperlink" Target="mailto:felipe.castillo@migracioncolombia.gov.co" TargetMode="External"/><Relationship Id="rId146" Type="http://schemas.openxmlformats.org/officeDocument/2006/relationships/hyperlink" Target="mailto:yenith.lopez@migracioncolombia.gov.co" TargetMode="External"/><Relationship Id="rId167" Type="http://schemas.openxmlformats.org/officeDocument/2006/relationships/hyperlink" Target="mailto:carlos.useche@migracioncolombia.gov.co" TargetMode="External"/><Relationship Id="rId188" Type="http://schemas.openxmlformats.org/officeDocument/2006/relationships/hyperlink" Target="mailto:gilmer.amezquita@migracioncolombia.gov.co" TargetMode="External"/><Relationship Id="rId311" Type="http://schemas.openxmlformats.org/officeDocument/2006/relationships/hyperlink" Target="mailto:nestor.medina@migracioncolombia.gov.co" TargetMode="External"/><Relationship Id="rId332" Type="http://schemas.openxmlformats.org/officeDocument/2006/relationships/hyperlink" Target="mailto:nestor.medina@migracioncolombia.gov.co" TargetMode="External"/><Relationship Id="rId353" Type="http://schemas.openxmlformats.org/officeDocument/2006/relationships/hyperlink" Target="mailto:nestor.medina@migracioncolombia.gov.co" TargetMode="External"/><Relationship Id="rId374" Type="http://schemas.openxmlformats.org/officeDocument/2006/relationships/hyperlink" Target="mailto:nestor.medina@migracioncolombia.gov.co" TargetMode="External"/><Relationship Id="rId71" Type="http://schemas.openxmlformats.org/officeDocument/2006/relationships/hyperlink" Target="mailto:maria.bohorquez@migracioncolombia.gov.co" TargetMode="External"/><Relationship Id="rId92" Type="http://schemas.openxmlformats.org/officeDocument/2006/relationships/hyperlink" Target="mailto:susan.perez@migracioncolombia.gov.co" TargetMode="External"/><Relationship Id="rId213" Type="http://schemas.openxmlformats.org/officeDocument/2006/relationships/hyperlink" Target="mailto:gilmer.amezquita@migracioncolombia.gov.co" TargetMode="External"/><Relationship Id="rId234" Type="http://schemas.openxmlformats.org/officeDocument/2006/relationships/hyperlink" Target="mailto:hernando.gonzalez@migracioncolombia.gov.co" TargetMode="External"/><Relationship Id="rId2" Type="http://schemas.openxmlformats.org/officeDocument/2006/relationships/hyperlink" Target="mailto:johana.oviedo@migracioncolombia.gov.co" TargetMode="External"/><Relationship Id="rId29" Type="http://schemas.openxmlformats.org/officeDocument/2006/relationships/hyperlink" Target="mailto:maria.aguirre@migracioncolombia.gov.co" TargetMode="External"/><Relationship Id="rId255" Type="http://schemas.openxmlformats.org/officeDocument/2006/relationships/hyperlink" Target="mailto:rosa.martinez@migracioncolombia.gov.co" TargetMode="External"/><Relationship Id="rId276" Type="http://schemas.openxmlformats.org/officeDocument/2006/relationships/hyperlink" Target="mailto:juan.arcos@migracioncolombia.gov.co" TargetMode="External"/><Relationship Id="rId297" Type="http://schemas.openxmlformats.org/officeDocument/2006/relationships/hyperlink" Target="mailto:nestor.medina@migracioncolombia.gov.co" TargetMode="External"/><Relationship Id="rId40" Type="http://schemas.openxmlformats.org/officeDocument/2006/relationships/hyperlink" Target="mailto:felipe.castillo@migracioncolombia.gov.co" TargetMode="External"/><Relationship Id="rId115" Type="http://schemas.openxmlformats.org/officeDocument/2006/relationships/hyperlink" Target="mailto:johana.oviedo@migracioncolombia.gov.co" TargetMode="External"/><Relationship Id="rId136" Type="http://schemas.openxmlformats.org/officeDocument/2006/relationships/hyperlink" Target="mailto:felipe.castillo@migracioncolombia.gov.co" TargetMode="External"/><Relationship Id="rId157" Type="http://schemas.openxmlformats.org/officeDocument/2006/relationships/hyperlink" Target="mailto:german.rubiano@migracioncolombia.gov.co" TargetMode="External"/><Relationship Id="rId178" Type="http://schemas.openxmlformats.org/officeDocument/2006/relationships/hyperlink" Target="mailto:monica.rocha@migracioncolombia.gov.co" TargetMode="External"/><Relationship Id="rId301" Type="http://schemas.openxmlformats.org/officeDocument/2006/relationships/hyperlink" Target="mailto:nestor.medina@migracioncolombia.gov.co" TargetMode="External"/><Relationship Id="rId322" Type="http://schemas.openxmlformats.org/officeDocument/2006/relationships/hyperlink" Target="mailto:nestor.medina@migracioncolombia.gov.co" TargetMode="External"/><Relationship Id="rId343" Type="http://schemas.openxmlformats.org/officeDocument/2006/relationships/hyperlink" Target="mailto:nestor.medina@migracioncolombia.gov.co" TargetMode="External"/><Relationship Id="rId364" Type="http://schemas.openxmlformats.org/officeDocument/2006/relationships/hyperlink" Target="mailto:nestor.medina@migracioncolombia.gov.co" TargetMode="External"/><Relationship Id="rId61" Type="http://schemas.openxmlformats.org/officeDocument/2006/relationships/hyperlink" Target="mailto:gilmer.amezquita@migracioncolombia.gov.co" TargetMode="External"/><Relationship Id="rId82" Type="http://schemas.openxmlformats.org/officeDocument/2006/relationships/hyperlink" Target="mailto:felipe.castillo@migracioncolombia.gov.co" TargetMode="External"/><Relationship Id="rId199" Type="http://schemas.openxmlformats.org/officeDocument/2006/relationships/hyperlink" Target="mailto:oscar.gomez@migracioncolombia.gov.co" TargetMode="External"/><Relationship Id="rId203" Type="http://schemas.openxmlformats.org/officeDocument/2006/relationships/hyperlink" Target="mailto:sandra.martinez@migracioncolombia.gov.co" TargetMode="External"/><Relationship Id="rId385" Type="http://schemas.openxmlformats.org/officeDocument/2006/relationships/printerSettings" Target="../printerSettings/printerSettings1.bin"/><Relationship Id="rId19" Type="http://schemas.openxmlformats.org/officeDocument/2006/relationships/hyperlink" Target="mailto:gilmer.amezquita@migracioncolombia.gov.co" TargetMode="External"/><Relationship Id="rId224" Type="http://schemas.openxmlformats.org/officeDocument/2006/relationships/hyperlink" Target="mailto:elsa.morales@migracioncolombia.gov.co" TargetMode="External"/><Relationship Id="rId245" Type="http://schemas.openxmlformats.org/officeDocument/2006/relationships/hyperlink" Target="mailto:johana.oviedo@migracioncolombia.gov.co" TargetMode="External"/><Relationship Id="rId266" Type="http://schemas.openxmlformats.org/officeDocument/2006/relationships/hyperlink" Target="mailto:sandra.vega@migracioncolombia.gov.co" TargetMode="External"/><Relationship Id="rId287" Type="http://schemas.openxmlformats.org/officeDocument/2006/relationships/hyperlink" Target="mailto:karen.romero@migracioncolombia.gov.co" TargetMode="External"/><Relationship Id="rId30" Type="http://schemas.openxmlformats.org/officeDocument/2006/relationships/hyperlink" Target="mailto:MARIA.HURTADO@MIGRACIONCOLOMBIA.GOV.CO" TargetMode="External"/><Relationship Id="rId105" Type="http://schemas.openxmlformats.org/officeDocument/2006/relationships/hyperlink" Target="mailto:johana.oviedo@migracioncolombia.gov.co" TargetMode="External"/><Relationship Id="rId126" Type="http://schemas.openxmlformats.org/officeDocument/2006/relationships/hyperlink" Target="mailto:felipe.castillo@migracioncolombia.gov.co" TargetMode="External"/><Relationship Id="rId147" Type="http://schemas.openxmlformats.org/officeDocument/2006/relationships/hyperlink" Target="mailto:nestor.medina@migracioncolombia.gov.co" TargetMode="External"/><Relationship Id="rId168" Type="http://schemas.openxmlformats.org/officeDocument/2006/relationships/hyperlink" Target="mailto:juan.velez@migracioncolombia.gov.co" TargetMode="External"/><Relationship Id="rId312" Type="http://schemas.openxmlformats.org/officeDocument/2006/relationships/hyperlink" Target="mailto:nestor.medina@migracioncolombia.gov.co" TargetMode="External"/><Relationship Id="rId333" Type="http://schemas.openxmlformats.org/officeDocument/2006/relationships/hyperlink" Target="mailto:nestor.medina@migracioncolombia.gov.co" TargetMode="External"/><Relationship Id="rId354" Type="http://schemas.openxmlformats.org/officeDocument/2006/relationships/hyperlink" Target="mailto:nestor.medina@migracioncolombia.gov.co" TargetMode="External"/><Relationship Id="rId51" Type="http://schemas.openxmlformats.org/officeDocument/2006/relationships/hyperlink" Target="mailto:sandra.vega@migracioncolombia.gov.co" TargetMode="External"/><Relationship Id="rId72" Type="http://schemas.openxmlformats.org/officeDocument/2006/relationships/hyperlink" Target="mailto:ruben.ariza@migracioncolombia.gov.co" TargetMode="External"/><Relationship Id="rId93" Type="http://schemas.openxmlformats.org/officeDocument/2006/relationships/hyperlink" Target="mailto:isabel.castro@migracioncolombia.gov.co" TargetMode="External"/><Relationship Id="rId189" Type="http://schemas.openxmlformats.org/officeDocument/2006/relationships/hyperlink" Target="mailto:gilmer.amezquita@migracioncolombia.gov.co" TargetMode="External"/><Relationship Id="rId375" Type="http://schemas.openxmlformats.org/officeDocument/2006/relationships/hyperlink" Target="mailto:nestor.medina@migracioncolombia.gov.co" TargetMode="External"/><Relationship Id="rId3" Type="http://schemas.openxmlformats.org/officeDocument/2006/relationships/hyperlink" Target="mailto:nestor.medina@migracioncolombia.gov.co" TargetMode="External"/><Relationship Id="rId214" Type="http://schemas.openxmlformats.org/officeDocument/2006/relationships/hyperlink" Target="mailto:venancio.lopez@migracioncolombia.gov.co" TargetMode="External"/><Relationship Id="rId235" Type="http://schemas.openxmlformats.org/officeDocument/2006/relationships/hyperlink" Target="mailto:hernando.gonzalez@migracioncolombia.gov.co" TargetMode="External"/><Relationship Id="rId256" Type="http://schemas.openxmlformats.org/officeDocument/2006/relationships/hyperlink" Target="mailto:rosa.martinez@migracioncolombia.gov.co" TargetMode="External"/><Relationship Id="rId277" Type="http://schemas.openxmlformats.org/officeDocument/2006/relationships/hyperlink" Target="mailto:juan.arcos@migracioncolombia.gov.co" TargetMode="External"/><Relationship Id="rId298" Type="http://schemas.openxmlformats.org/officeDocument/2006/relationships/hyperlink" Target="mailto:nestor.medina@migracioncolombia.gov.co" TargetMode="External"/><Relationship Id="rId116" Type="http://schemas.openxmlformats.org/officeDocument/2006/relationships/hyperlink" Target="mailto:susan.perez@migracioncolombia.gov.co" TargetMode="External"/><Relationship Id="rId137" Type="http://schemas.openxmlformats.org/officeDocument/2006/relationships/hyperlink" Target="mailto:felipe.castillo@migracioncolombia.gov.co" TargetMode="External"/><Relationship Id="rId158" Type="http://schemas.openxmlformats.org/officeDocument/2006/relationships/hyperlink" Target="mailto:gilmer.amezquita@migracioncolombia.gov.co" TargetMode="External"/><Relationship Id="rId302" Type="http://schemas.openxmlformats.org/officeDocument/2006/relationships/hyperlink" Target="mailto:nestor.medina@migracioncolombia.gov.co" TargetMode="External"/><Relationship Id="rId323" Type="http://schemas.openxmlformats.org/officeDocument/2006/relationships/hyperlink" Target="mailto:nestor.medina@migracioncolombia.gov.co" TargetMode="External"/><Relationship Id="rId344" Type="http://schemas.openxmlformats.org/officeDocument/2006/relationships/hyperlink" Target="mailto:nestor.medina@migracioncolombia.gov.co" TargetMode="External"/><Relationship Id="rId20" Type="http://schemas.openxmlformats.org/officeDocument/2006/relationships/hyperlink" Target="mailto:gilmer.amezquita@migracioncolombia.gov.co" TargetMode="External"/><Relationship Id="rId41" Type="http://schemas.openxmlformats.org/officeDocument/2006/relationships/hyperlink" Target="mailto:johana.oviedo@migracioncolombia.gov.co" TargetMode="External"/><Relationship Id="rId62" Type="http://schemas.openxmlformats.org/officeDocument/2006/relationships/hyperlink" Target="mailto:gilmer.amezquita@migracioncolombia.gov.co" TargetMode="External"/><Relationship Id="rId83" Type="http://schemas.openxmlformats.org/officeDocument/2006/relationships/hyperlink" Target="mailto:nestor.medina@migracioncolombia.gov.co" TargetMode="External"/><Relationship Id="rId179" Type="http://schemas.openxmlformats.org/officeDocument/2006/relationships/hyperlink" Target="mailto:monica.rocha@migracioncolombia.gov.co" TargetMode="External"/><Relationship Id="rId365" Type="http://schemas.openxmlformats.org/officeDocument/2006/relationships/hyperlink" Target="mailto:nestor.medina@migracioncolombia.gov.co" TargetMode="External"/><Relationship Id="rId386" Type="http://schemas.openxmlformats.org/officeDocument/2006/relationships/vmlDrawing" Target="../drawings/vmlDrawing1.vml"/><Relationship Id="rId190" Type="http://schemas.openxmlformats.org/officeDocument/2006/relationships/hyperlink" Target="mailto:shirley.prieto@migracioncolombia.gov.co" TargetMode="External"/><Relationship Id="rId204" Type="http://schemas.openxmlformats.org/officeDocument/2006/relationships/hyperlink" Target="mailto:sandra.martinez@migracioncolombia.gov.co" TargetMode="External"/><Relationship Id="rId225" Type="http://schemas.openxmlformats.org/officeDocument/2006/relationships/hyperlink" Target="mailto:maria.aguirre@migracioncolombia.gov.co" TargetMode="External"/><Relationship Id="rId246" Type="http://schemas.openxmlformats.org/officeDocument/2006/relationships/hyperlink" Target="mailto:johana.oviedo@migracioncolombia.gov.co" TargetMode="External"/><Relationship Id="rId267" Type="http://schemas.openxmlformats.org/officeDocument/2006/relationships/hyperlink" Target="mailto:ingrid.galindo@migracioncolombia.gov.co" TargetMode="External"/><Relationship Id="rId288" Type="http://schemas.openxmlformats.org/officeDocument/2006/relationships/hyperlink" Target="mailto:oscar.obando@migracioncolombia.gov.co" TargetMode="External"/><Relationship Id="rId106" Type="http://schemas.openxmlformats.org/officeDocument/2006/relationships/hyperlink" Target="mailto:johana.oviedo@migracioncolombia.gov.co" TargetMode="External"/><Relationship Id="rId127" Type="http://schemas.openxmlformats.org/officeDocument/2006/relationships/hyperlink" Target="mailto:felipe.castillo@migracioncolombia.gov.co" TargetMode="External"/><Relationship Id="rId313" Type="http://schemas.openxmlformats.org/officeDocument/2006/relationships/hyperlink" Target="mailto:nestor.medina@migracioncolombia.gov.co" TargetMode="External"/><Relationship Id="rId10" Type="http://schemas.openxmlformats.org/officeDocument/2006/relationships/hyperlink" Target="mailto:monica.rocha@migracioncolombia.gov.co" TargetMode="External"/><Relationship Id="rId31" Type="http://schemas.openxmlformats.org/officeDocument/2006/relationships/hyperlink" Target="mailto:MARIA.HURTADO@MIGRACIONCOLOMBIA.GOV.CO" TargetMode="External"/><Relationship Id="rId52" Type="http://schemas.openxmlformats.org/officeDocument/2006/relationships/hyperlink" Target="mailto:maria.aguirre@migracioncolombia.gov.co" TargetMode="External"/><Relationship Id="rId73" Type="http://schemas.openxmlformats.org/officeDocument/2006/relationships/hyperlink" Target="mailto:gilmer.amezquita@migracioncolombia.gov.co" TargetMode="External"/><Relationship Id="rId94" Type="http://schemas.openxmlformats.org/officeDocument/2006/relationships/hyperlink" Target="mailto:MARLON.RODRIGUEZ@MIGRACIONCOLOMBIA.GOV.CO" TargetMode="External"/><Relationship Id="rId148" Type="http://schemas.openxmlformats.org/officeDocument/2006/relationships/hyperlink" Target="mailto:susan.perez@migracioncolombia.gov.co" TargetMode="External"/><Relationship Id="rId169" Type="http://schemas.openxmlformats.org/officeDocument/2006/relationships/hyperlink" Target="mailto:nestor.medina@migracioncolombia.gov.co" TargetMode="External"/><Relationship Id="rId334" Type="http://schemas.openxmlformats.org/officeDocument/2006/relationships/hyperlink" Target="mailto:nestor.medina@migracioncolombia.gov.co" TargetMode="External"/><Relationship Id="rId355" Type="http://schemas.openxmlformats.org/officeDocument/2006/relationships/hyperlink" Target="mailto:nestor.medina@migracioncolombia.gov.co" TargetMode="External"/><Relationship Id="rId376" Type="http://schemas.openxmlformats.org/officeDocument/2006/relationships/hyperlink" Target="mailto:nestor.medina@migracioncolombia.gov.co" TargetMode="External"/><Relationship Id="rId4" Type="http://schemas.openxmlformats.org/officeDocument/2006/relationships/hyperlink" Target="mailto:susan.perez@migracioncolombia.gov.co" TargetMode="External"/><Relationship Id="rId180" Type="http://schemas.openxmlformats.org/officeDocument/2006/relationships/hyperlink" Target="mailto:maria.bohorquez@migracioncolombia.gov.co" TargetMode="External"/><Relationship Id="rId215" Type="http://schemas.openxmlformats.org/officeDocument/2006/relationships/hyperlink" Target="mailto:gilmer.amezquita@migracioncolombia.gov.co" TargetMode="External"/><Relationship Id="rId236" Type="http://schemas.openxmlformats.org/officeDocument/2006/relationships/hyperlink" Target="mailto:hernando.gonzalez@migracioncolombia.gov.co" TargetMode="External"/><Relationship Id="rId257" Type="http://schemas.openxmlformats.org/officeDocument/2006/relationships/hyperlink" Target="mailto:susan.perez@migracioncolombia.gov.co" TargetMode="External"/><Relationship Id="rId278" Type="http://schemas.openxmlformats.org/officeDocument/2006/relationships/hyperlink" Target="mailto:felipe.castillo@migracioncolombia.gov.co" TargetMode="External"/><Relationship Id="rId303" Type="http://schemas.openxmlformats.org/officeDocument/2006/relationships/hyperlink" Target="mailto:nestor.medina@migracioncolombia.gov.co" TargetMode="External"/><Relationship Id="rId42" Type="http://schemas.openxmlformats.org/officeDocument/2006/relationships/hyperlink" Target="mailto:johana.oviedo@migracioncolombia.gov.co" TargetMode="External"/><Relationship Id="rId84" Type="http://schemas.openxmlformats.org/officeDocument/2006/relationships/hyperlink" Target="mailto:gilmer.amezquita@migracioncolombia.gov.co" TargetMode="External"/><Relationship Id="rId138" Type="http://schemas.openxmlformats.org/officeDocument/2006/relationships/hyperlink" Target="mailto:Edwin.patino@migracioncolombia.gov.co" TargetMode="External"/><Relationship Id="rId345" Type="http://schemas.openxmlformats.org/officeDocument/2006/relationships/hyperlink" Target="mailto:nestor.medina@migracioncolombia.gov.co" TargetMode="External"/><Relationship Id="rId387" Type="http://schemas.openxmlformats.org/officeDocument/2006/relationships/comments" Target="../comments1.xml"/><Relationship Id="rId191" Type="http://schemas.openxmlformats.org/officeDocument/2006/relationships/hyperlink" Target="mailto:gilmer.amezquita@migracioncolombia.gov.co" TargetMode="External"/><Relationship Id="rId205" Type="http://schemas.openxmlformats.org/officeDocument/2006/relationships/hyperlink" Target="mailto:sandra.vega@migracioncolombia.gov.co" TargetMode="External"/><Relationship Id="rId247" Type="http://schemas.openxmlformats.org/officeDocument/2006/relationships/hyperlink" Target="mailto:johana.oviedo@migracioncolombia.gov.co" TargetMode="External"/><Relationship Id="rId107" Type="http://schemas.openxmlformats.org/officeDocument/2006/relationships/hyperlink" Target="mailto:johana.oviedo@migracioncolombia.gov.co" TargetMode="External"/><Relationship Id="rId289" Type="http://schemas.openxmlformats.org/officeDocument/2006/relationships/hyperlink" Target="mailto:karen.romero@migracioncolombia.gov.co" TargetMode="External"/><Relationship Id="rId11" Type="http://schemas.openxmlformats.org/officeDocument/2006/relationships/hyperlink" Target="mailto:ruben.ariza@migracioncolombia.gov.co" TargetMode="External"/><Relationship Id="rId53" Type="http://schemas.openxmlformats.org/officeDocument/2006/relationships/hyperlink" Target="mailto:sandra.vega@migracioncolombia.gov.co" TargetMode="External"/><Relationship Id="rId149" Type="http://schemas.openxmlformats.org/officeDocument/2006/relationships/hyperlink" Target="mailto:susan.perez@migracioncolombia.gov.co" TargetMode="External"/><Relationship Id="rId314" Type="http://schemas.openxmlformats.org/officeDocument/2006/relationships/hyperlink" Target="mailto:nestor.medina@migracioncolombia.gov.co" TargetMode="External"/><Relationship Id="rId356" Type="http://schemas.openxmlformats.org/officeDocument/2006/relationships/hyperlink" Target="mailto:nestor.medina@migracioncolombia.gov.co" TargetMode="External"/><Relationship Id="rId95" Type="http://schemas.openxmlformats.org/officeDocument/2006/relationships/hyperlink" Target="mailto:isabel.castro@migracioncolombia.gov.co" TargetMode="External"/><Relationship Id="rId160" Type="http://schemas.openxmlformats.org/officeDocument/2006/relationships/hyperlink" Target="mailto:nestor.montenegro@migracioncolombia.gov.co" TargetMode="External"/><Relationship Id="rId216" Type="http://schemas.openxmlformats.org/officeDocument/2006/relationships/hyperlink" Target="mailto:gilmer.amezquita@migracioncolombia.gov.co" TargetMode="External"/><Relationship Id="rId258" Type="http://schemas.openxmlformats.org/officeDocument/2006/relationships/hyperlink" Target="mailto:susan.perez@migracioncolombia.gov.co" TargetMode="External"/><Relationship Id="rId22" Type="http://schemas.openxmlformats.org/officeDocument/2006/relationships/hyperlink" Target="mailto:gilmer.amezquita@migracioncolombia.gov.co" TargetMode="External"/><Relationship Id="rId64" Type="http://schemas.openxmlformats.org/officeDocument/2006/relationships/hyperlink" Target="mailto:gilmer.amezquita@migracioncolombia.gov.co" TargetMode="External"/><Relationship Id="rId118" Type="http://schemas.openxmlformats.org/officeDocument/2006/relationships/hyperlink" Target="mailto:johana.oviedo@migracioncolombia.gov.co" TargetMode="External"/><Relationship Id="rId325" Type="http://schemas.openxmlformats.org/officeDocument/2006/relationships/hyperlink" Target="mailto:nestor.medina@migracioncolombia.gov.co" TargetMode="External"/><Relationship Id="rId367" Type="http://schemas.openxmlformats.org/officeDocument/2006/relationships/hyperlink" Target="mailto:nestor.medina@migracioncolombia.gov.co" TargetMode="External"/><Relationship Id="rId171" Type="http://schemas.openxmlformats.org/officeDocument/2006/relationships/hyperlink" Target="mailto:alvaro.vargas@migracioncolombia.gov.co" TargetMode="External"/><Relationship Id="rId227" Type="http://schemas.openxmlformats.org/officeDocument/2006/relationships/hyperlink" Target="mailto:ingrid.galindo@migracioncolombia.gov.co" TargetMode="External"/><Relationship Id="rId269" Type="http://schemas.openxmlformats.org/officeDocument/2006/relationships/hyperlink" Target="mailto:johana.oviedo@migracioncolombia.gov.co" TargetMode="External"/><Relationship Id="rId33" Type="http://schemas.openxmlformats.org/officeDocument/2006/relationships/hyperlink" Target="mailto:MARIA.HURTADO@MIGRACIONCOLOMBIA.GOV.CO" TargetMode="External"/><Relationship Id="rId129" Type="http://schemas.openxmlformats.org/officeDocument/2006/relationships/hyperlink" Target="mailto:felipe.castillo@migracioncolombia.gov.co" TargetMode="External"/><Relationship Id="rId280" Type="http://schemas.openxmlformats.org/officeDocument/2006/relationships/hyperlink" Target="mailto:felipe.castillo@migracioncolombia.gov.co" TargetMode="External"/><Relationship Id="rId336" Type="http://schemas.openxmlformats.org/officeDocument/2006/relationships/hyperlink" Target="mailto:nestor.medina@migracioncolombia.gov.co" TargetMode="External"/><Relationship Id="rId75" Type="http://schemas.openxmlformats.org/officeDocument/2006/relationships/hyperlink" Target="mailto:gilmer.amezquita@migracioncolombia.gov.co" TargetMode="External"/><Relationship Id="rId140" Type="http://schemas.openxmlformats.org/officeDocument/2006/relationships/hyperlink" Target="mailto:MARLON.RODRIGUEZ@MIGRACIONCOLOMBIA.GOV.CO" TargetMode="External"/><Relationship Id="rId182" Type="http://schemas.openxmlformats.org/officeDocument/2006/relationships/hyperlink" Target="mailto:dario.mejia@migracioncolombia.gov.co" TargetMode="External"/><Relationship Id="rId378" Type="http://schemas.openxmlformats.org/officeDocument/2006/relationships/hyperlink" Target="mailto:nestor.medina@migracioncolombia.gov.co" TargetMode="External"/><Relationship Id="rId6" Type="http://schemas.openxmlformats.org/officeDocument/2006/relationships/hyperlink" Target="mailto:rosa.martinez@migracioncolombia.gov.co" TargetMode="External"/><Relationship Id="rId238" Type="http://schemas.openxmlformats.org/officeDocument/2006/relationships/hyperlink" Target="mailto:hernando.gonzalez@migracioncolombia.gov.co" TargetMode="External"/><Relationship Id="rId291" Type="http://schemas.openxmlformats.org/officeDocument/2006/relationships/hyperlink" Target="mailto:nestor.medina@migracioncolombia.gov.co" TargetMode="External"/><Relationship Id="rId305" Type="http://schemas.openxmlformats.org/officeDocument/2006/relationships/hyperlink" Target="mailto:nestor.medina@migracioncolombia.gov.co" TargetMode="External"/><Relationship Id="rId347" Type="http://schemas.openxmlformats.org/officeDocument/2006/relationships/hyperlink" Target="mailto:nestor.medina@migracioncolombia.gov.co" TargetMode="External"/><Relationship Id="rId44" Type="http://schemas.openxmlformats.org/officeDocument/2006/relationships/hyperlink" Target="mailto:nelson.yazo@migracioncolombia.gov.co" TargetMode="External"/><Relationship Id="rId86" Type="http://schemas.openxmlformats.org/officeDocument/2006/relationships/hyperlink" Target="mailto:gilmer.amezquita@migracioncolombia.gov.co" TargetMode="External"/><Relationship Id="rId151" Type="http://schemas.openxmlformats.org/officeDocument/2006/relationships/hyperlink" Target="mailto:susan.perez@migracioncolombia.gov.co" TargetMode="External"/><Relationship Id="rId193" Type="http://schemas.openxmlformats.org/officeDocument/2006/relationships/hyperlink" Target="mailto:maria.chaverra@migracioncolombia.gov.co" TargetMode="External"/><Relationship Id="rId207" Type="http://schemas.openxmlformats.org/officeDocument/2006/relationships/hyperlink" Target="mailto:sandra.vega@migracioncolombia.gov.co" TargetMode="External"/><Relationship Id="rId249" Type="http://schemas.openxmlformats.org/officeDocument/2006/relationships/hyperlink" Target="mailto:hernando.gonzalez@migracioncolombia.gov.co" TargetMode="External"/><Relationship Id="rId13" Type="http://schemas.openxmlformats.org/officeDocument/2006/relationships/hyperlink" Target="mailto:maria.chaverra@migracioncolombia.gov.co" TargetMode="External"/><Relationship Id="rId109" Type="http://schemas.openxmlformats.org/officeDocument/2006/relationships/hyperlink" Target="mailto:johana.oviedo@migracioncolombia.gov.co" TargetMode="External"/><Relationship Id="rId260" Type="http://schemas.openxmlformats.org/officeDocument/2006/relationships/hyperlink" Target="mailto:sonia.arevalo2@migracioncolombia.gov.co" TargetMode="External"/><Relationship Id="rId316" Type="http://schemas.openxmlformats.org/officeDocument/2006/relationships/hyperlink" Target="mailto:nestor.medina@migracioncolombia.gov.co" TargetMode="External"/><Relationship Id="rId55" Type="http://schemas.openxmlformats.org/officeDocument/2006/relationships/hyperlink" Target="mailto:gilmer.amezquita@migracioncolombia.gov.co" TargetMode="External"/><Relationship Id="rId97" Type="http://schemas.openxmlformats.org/officeDocument/2006/relationships/hyperlink" Target="mailto:marina.villa@migracioncolombia.gov.co" TargetMode="External"/><Relationship Id="rId120" Type="http://schemas.openxmlformats.org/officeDocument/2006/relationships/hyperlink" Target="mailto:johana.oviedo@migracioncolombia.gov.co" TargetMode="External"/><Relationship Id="rId358" Type="http://schemas.openxmlformats.org/officeDocument/2006/relationships/hyperlink" Target="mailto:nestor.medina@migracioncolombia.gov.co" TargetMode="External"/><Relationship Id="rId162" Type="http://schemas.openxmlformats.org/officeDocument/2006/relationships/hyperlink" Target="mailto:leonardo.sierra@migracioncolombia.gov.co" TargetMode="External"/><Relationship Id="rId218" Type="http://schemas.openxmlformats.org/officeDocument/2006/relationships/hyperlink" Target="mailto:nestor.medina@migracioncolombia.gov.co" TargetMode="External"/><Relationship Id="rId271" Type="http://schemas.openxmlformats.org/officeDocument/2006/relationships/hyperlink" Target="mailto:juan.arcos@migracioncolombia.gov.co" TargetMode="External"/><Relationship Id="rId24" Type="http://schemas.openxmlformats.org/officeDocument/2006/relationships/hyperlink" Target="mailto:gilmer.amezquita@migracioncolombia.gov.co" TargetMode="External"/><Relationship Id="rId66" Type="http://schemas.openxmlformats.org/officeDocument/2006/relationships/hyperlink" Target="mailto:gilmer.amezquita@migracioncolombia.gov.co" TargetMode="External"/><Relationship Id="rId131" Type="http://schemas.openxmlformats.org/officeDocument/2006/relationships/hyperlink" Target="mailto:edwin.patino@migracioncolombia.gov.co" TargetMode="External"/><Relationship Id="rId327" Type="http://schemas.openxmlformats.org/officeDocument/2006/relationships/hyperlink" Target="mailto:nestor.medina@migracioncolombia.gov.co" TargetMode="External"/><Relationship Id="rId369" Type="http://schemas.openxmlformats.org/officeDocument/2006/relationships/hyperlink" Target="mailto:nestor.medina@migracioncolombia.gov.co" TargetMode="External"/><Relationship Id="rId173" Type="http://schemas.openxmlformats.org/officeDocument/2006/relationships/hyperlink" Target="mailto:maria.aguirre@migracioncolombia.gov.co" TargetMode="External"/><Relationship Id="rId229" Type="http://schemas.openxmlformats.org/officeDocument/2006/relationships/hyperlink" Target="mailto:ingrid.galindo@migracioncolombia.gov.co" TargetMode="External"/><Relationship Id="rId380" Type="http://schemas.openxmlformats.org/officeDocument/2006/relationships/hyperlink" Target="mailto:nestor.medina@migracioncolombia.gov.co" TargetMode="External"/><Relationship Id="rId240" Type="http://schemas.openxmlformats.org/officeDocument/2006/relationships/hyperlink" Target="mailto:Edwin.patino@migracioncolombia.gov.co" TargetMode="External"/><Relationship Id="rId35" Type="http://schemas.openxmlformats.org/officeDocument/2006/relationships/hyperlink" Target="mailto:carlos.useche@migracioncolombia.gov.co" TargetMode="External"/><Relationship Id="rId77" Type="http://schemas.openxmlformats.org/officeDocument/2006/relationships/hyperlink" Target="mailto:gilmer.amezquita@migracioncolombia.gov.co" TargetMode="External"/><Relationship Id="rId100" Type="http://schemas.openxmlformats.org/officeDocument/2006/relationships/hyperlink" Target="mailto:edwin.patino@migracioncolombia.gov.co" TargetMode="External"/><Relationship Id="rId282" Type="http://schemas.openxmlformats.org/officeDocument/2006/relationships/hyperlink" Target="mailto:felipe.castillo@migracioncolombia.gov.co" TargetMode="External"/><Relationship Id="rId338" Type="http://schemas.openxmlformats.org/officeDocument/2006/relationships/hyperlink" Target="mailto:nestor.medina@migracioncolombia.gov.co" TargetMode="External"/><Relationship Id="rId8" Type="http://schemas.openxmlformats.org/officeDocument/2006/relationships/hyperlink" Target="mailto:johana.oviedo@migracioncolombia.gov.co" TargetMode="External"/><Relationship Id="rId142" Type="http://schemas.openxmlformats.org/officeDocument/2006/relationships/hyperlink" Target="mailto:raquel.cardozo@migracioncolombia.gov.co" TargetMode="External"/><Relationship Id="rId184" Type="http://schemas.openxmlformats.org/officeDocument/2006/relationships/hyperlink" Target="mailto:jenny.carvajal@migracioncolombia.gov.co" TargetMode="External"/><Relationship Id="rId251" Type="http://schemas.openxmlformats.org/officeDocument/2006/relationships/hyperlink" Target="mailto:angela.jimenez@migracioncolombia.gov.co" TargetMode="External"/><Relationship Id="rId46" Type="http://schemas.openxmlformats.org/officeDocument/2006/relationships/hyperlink" Target="mailto:yana.gonzalez@migracioncolombia.gov.co" TargetMode="External"/><Relationship Id="rId293" Type="http://schemas.openxmlformats.org/officeDocument/2006/relationships/hyperlink" Target="mailto:nestor.medina@migracioncolombia.gov.co" TargetMode="External"/><Relationship Id="rId307" Type="http://schemas.openxmlformats.org/officeDocument/2006/relationships/hyperlink" Target="mailto:nestor.medina@migracioncolombia.gov.co" TargetMode="External"/><Relationship Id="rId349" Type="http://schemas.openxmlformats.org/officeDocument/2006/relationships/hyperlink" Target="mailto:nestor.medina@migracioncolombia.gov.co" TargetMode="External"/><Relationship Id="rId88" Type="http://schemas.openxmlformats.org/officeDocument/2006/relationships/hyperlink" Target="mailto:felipe.castillo@migracioncolombia.gov.co" TargetMode="External"/><Relationship Id="rId111" Type="http://schemas.openxmlformats.org/officeDocument/2006/relationships/hyperlink" Target="mailto:johana.oviedo@migracioncolombia.gov.co" TargetMode="External"/><Relationship Id="rId153" Type="http://schemas.openxmlformats.org/officeDocument/2006/relationships/hyperlink" Target="mailto:LEONARDO.CARVAJAL@MIGRACIONCOLOMBIA.GOV.CO" TargetMode="External"/><Relationship Id="rId195" Type="http://schemas.openxmlformats.org/officeDocument/2006/relationships/hyperlink" Target="mailto:maria.aguirre@migracioncolombia.gov.co" TargetMode="External"/><Relationship Id="rId209" Type="http://schemas.openxmlformats.org/officeDocument/2006/relationships/hyperlink" Target="mailto:sandra.vega@migracioncolombia.gov.co" TargetMode="External"/><Relationship Id="rId360" Type="http://schemas.openxmlformats.org/officeDocument/2006/relationships/hyperlink" Target="mailto:nestor.medina@migracioncolombia.gov.co" TargetMode="External"/><Relationship Id="rId220" Type="http://schemas.openxmlformats.org/officeDocument/2006/relationships/hyperlink" Target="mailto:gilmer.amezquita@migracioncolombia.gov.co" TargetMode="External"/><Relationship Id="rId15" Type="http://schemas.openxmlformats.org/officeDocument/2006/relationships/hyperlink" Target="mailto:gilmer.amezquita@migracioncolombia.gov.co" TargetMode="External"/><Relationship Id="rId57" Type="http://schemas.openxmlformats.org/officeDocument/2006/relationships/hyperlink" Target="mailto:gilmer.amezquita@migracioncolombia.gov.co" TargetMode="External"/><Relationship Id="rId262" Type="http://schemas.openxmlformats.org/officeDocument/2006/relationships/hyperlink" Target="mailto:diego.lopez@migracioncolombia.gov.co" TargetMode="External"/><Relationship Id="rId318" Type="http://schemas.openxmlformats.org/officeDocument/2006/relationships/hyperlink" Target="mailto:nestor.medina@migracioncolombia.gov.co" TargetMode="External"/><Relationship Id="rId99" Type="http://schemas.openxmlformats.org/officeDocument/2006/relationships/hyperlink" Target="mailto:felipe.castillo@migracioncolombia.gov.co" TargetMode="External"/><Relationship Id="rId122" Type="http://schemas.openxmlformats.org/officeDocument/2006/relationships/hyperlink" Target="mailto:felipe.castillo@migracioncolombia.gov.co" TargetMode="External"/><Relationship Id="rId164" Type="http://schemas.openxmlformats.org/officeDocument/2006/relationships/hyperlink" Target="mailto:leonardo.sierra@migracioncolombia.gov.co" TargetMode="External"/><Relationship Id="rId371" Type="http://schemas.openxmlformats.org/officeDocument/2006/relationships/hyperlink" Target="mailto:felipe.castillo@migracioncolombia.gov.co" TargetMode="External"/><Relationship Id="rId26" Type="http://schemas.openxmlformats.org/officeDocument/2006/relationships/hyperlink" Target="mailto:gilmer.amezquita@migracioncolombia.gov.co" TargetMode="External"/><Relationship Id="rId231" Type="http://schemas.openxmlformats.org/officeDocument/2006/relationships/hyperlink" Target="mailto:hernando.gonzalez@migracioncolombia.gov.co" TargetMode="External"/><Relationship Id="rId273" Type="http://schemas.openxmlformats.org/officeDocument/2006/relationships/hyperlink" Target="mailto:fabio.torres@migracioncolombia.gov.co" TargetMode="External"/><Relationship Id="rId329" Type="http://schemas.openxmlformats.org/officeDocument/2006/relationships/hyperlink" Target="mailto:nestor.medina@migracioncolombia.gov.c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an.arcos@migracioncolombia.gov.co" TargetMode="External"/><Relationship Id="rId13" Type="http://schemas.openxmlformats.org/officeDocument/2006/relationships/hyperlink" Target="mailto:juan.arcos@migracioncolombia.gov.co" TargetMode="External"/><Relationship Id="rId18" Type="http://schemas.openxmlformats.org/officeDocument/2006/relationships/hyperlink" Target="mailto:felipe.castillo@migracioncolombia.gov.co" TargetMode="External"/><Relationship Id="rId26" Type="http://schemas.openxmlformats.org/officeDocument/2006/relationships/hyperlink" Target="mailto:karen.romero@migracioncolombia.gov.co" TargetMode="External"/><Relationship Id="rId3" Type="http://schemas.openxmlformats.org/officeDocument/2006/relationships/hyperlink" Target="mailto:felipe.castillo@migracioncolombia.gov.co" TargetMode="External"/><Relationship Id="rId21" Type="http://schemas.openxmlformats.org/officeDocument/2006/relationships/hyperlink" Target="mailto:oscar.obando@migracioncolombia.gov.co" TargetMode="External"/><Relationship Id="rId7" Type="http://schemas.openxmlformats.org/officeDocument/2006/relationships/hyperlink" Target="mailto:fabio.torres@migracioncolombia.gov.co" TargetMode="External"/><Relationship Id="rId12" Type="http://schemas.openxmlformats.org/officeDocument/2006/relationships/hyperlink" Target="mailto:juan.arcos@migracioncolombia.gov.co" TargetMode="External"/><Relationship Id="rId17" Type="http://schemas.openxmlformats.org/officeDocument/2006/relationships/hyperlink" Target="mailto:felipe.castillo@migracioncolombia.gov.co" TargetMode="External"/><Relationship Id="rId25" Type="http://schemas.openxmlformats.org/officeDocument/2006/relationships/hyperlink" Target="mailto:oscar.obando@migracioncolombia.gov.co" TargetMode="External"/><Relationship Id="rId2" Type="http://schemas.openxmlformats.org/officeDocument/2006/relationships/hyperlink" Target="mailto:ingrid.galindo@migracioncolombia.gov.co" TargetMode="External"/><Relationship Id="rId16" Type="http://schemas.openxmlformats.org/officeDocument/2006/relationships/hyperlink" Target="mailto:felipe.castillo@migracioncolombia.gov.co" TargetMode="External"/><Relationship Id="rId20" Type="http://schemas.openxmlformats.org/officeDocument/2006/relationships/hyperlink" Target="mailto:juan.arcos@migracioncolombia.gov.co" TargetMode="External"/><Relationship Id="rId1" Type="http://schemas.openxmlformats.org/officeDocument/2006/relationships/hyperlink" Target="mailto:sandra.vega@migracioncolombia.gov.co" TargetMode="External"/><Relationship Id="rId6" Type="http://schemas.openxmlformats.org/officeDocument/2006/relationships/hyperlink" Target="mailto:johana.oviedo@migracioncolombia.gov.co" TargetMode="External"/><Relationship Id="rId11" Type="http://schemas.openxmlformats.org/officeDocument/2006/relationships/hyperlink" Target="mailto:fabio.torres@migracioncolombia.gov.co" TargetMode="External"/><Relationship Id="rId24" Type="http://schemas.openxmlformats.org/officeDocument/2006/relationships/hyperlink" Target="mailto:karen.romero@migracioncolombia.gov.co" TargetMode="External"/><Relationship Id="rId5" Type="http://schemas.openxmlformats.org/officeDocument/2006/relationships/hyperlink" Target="mailto:fabio.torres@migracioncolombia.gov.co" TargetMode="External"/><Relationship Id="rId15" Type="http://schemas.openxmlformats.org/officeDocument/2006/relationships/hyperlink" Target="mailto:felipe.castillo@migracioncolombia.gov.co" TargetMode="External"/><Relationship Id="rId23" Type="http://schemas.openxmlformats.org/officeDocument/2006/relationships/hyperlink" Target="mailto:hernando.gonzalez@migracioncolombia.gov.co" TargetMode="External"/><Relationship Id="rId10" Type="http://schemas.openxmlformats.org/officeDocument/2006/relationships/hyperlink" Target="mailto:fabio.torres@migracioncolombia.gov.co" TargetMode="External"/><Relationship Id="rId19" Type="http://schemas.openxmlformats.org/officeDocument/2006/relationships/hyperlink" Target="mailto:felipe.castillo@migracioncolombia.gov.co" TargetMode="External"/><Relationship Id="rId4" Type="http://schemas.openxmlformats.org/officeDocument/2006/relationships/hyperlink" Target="mailto:felipe.castillo@migracioncolombia.gov.co" TargetMode="External"/><Relationship Id="rId9" Type="http://schemas.openxmlformats.org/officeDocument/2006/relationships/hyperlink" Target="mailto:juan.arcos@migracioncolombia.gov.co" TargetMode="External"/><Relationship Id="rId14" Type="http://schemas.openxmlformats.org/officeDocument/2006/relationships/hyperlink" Target="mailto:juan.arcos@migracioncolombia.gov.co" TargetMode="External"/><Relationship Id="rId22" Type="http://schemas.openxmlformats.org/officeDocument/2006/relationships/hyperlink" Target="mailto:hernando.gonzalez@migracioncolombia.gov.co" TargetMode="External"/><Relationship Id="rId27" Type="http://schemas.openxmlformats.org/officeDocument/2006/relationships/hyperlink" Target="mailto:rosa.martinez@migracioncolombi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2893E-4310-4D7F-BF5A-2453644213AA}">
  <dimension ref="A1:AF428"/>
  <sheetViews>
    <sheetView tabSelected="1" zoomScale="70" zoomScaleNormal="70" workbookViewId="0">
      <pane xSplit="3" ySplit="1" topLeftCell="D423" activePane="bottomRight" state="frozen"/>
      <selection pane="topRight" activeCell="D1" sqref="D1"/>
      <selection pane="bottomLeft" activeCell="A9" sqref="A9"/>
      <selection pane="bottomRight" activeCell="B428" sqref="B428"/>
    </sheetView>
  </sheetViews>
  <sheetFormatPr baseColWidth="10" defaultColWidth="11.42578125" defaultRowHeight="16.5" x14ac:dyDescent="0.25"/>
  <cols>
    <col min="1" max="1" width="12.42578125" style="11" customWidth="1"/>
    <col min="2" max="2" width="20" style="11" customWidth="1"/>
    <col min="3" max="3" width="12.42578125" style="30" customWidth="1"/>
    <col min="4" max="4" width="19.5703125" style="11" customWidth="1"/>
    <col min="5" max="5" width="11.85546875" style="11" bestFit="1" customWidth="1"/>
    <col min="6" max="6" width="5.140625" style="11" customWidth="1"/>
    <col min="7" max="7" width="75.5703125" style="11" customWidth="1"/>
    <col min="8" max="8" width="21.42578125" style="11" customWidth="1"/>
    <col min="9" max="10" width="14.7109375" style="11" customWidth="1"/>
    <col min="11" max="11" width="14.42578125" style="11" customWidth="1"/>
    <col min="12" max="12" width="11.42578125" style="11" customWidth="1"/>
    <col min="13" max="14" width="16.28515625" style="11" customWidth="1"/>
    <col min="15" max="16" width="12" style="11" customWidth="1"/>
    <col min="17" max="17" width="19.28515625" style="7" customWidth="1"/>
    <col min="18" max="18" width="22.85546875" style="7" bestFit="1" customWidth="1"/>
    <col min="19" max="19" width="25.5703125" style="7" customWidth="1"/>
    <col min="20" max="20" width="25.5703125" style="15" customWidth="1"/>
    <col min="21" max="21" width="15" style="11" bestFit="1" customWidth="1"/>
    <col min="22" max="22" width="19.85546875" style="11" bestFit="1" customWidth="1"/>
    <col min="23" max="23" width="14.85546875" style="11" customWidth="1"/>
    <col min="24" max="24" width="17" style="11" bestFit="1" customWidth="1"/>
    <col min="25" max="25" width="29.5703125" style="11" customWidth="1"/>
    <col min="26" max="26" width="19.28515625" style="11" customWidth="1"/>
    <col min="27" max="27" width="22.85546875" style="11" customWidth="1"/>
    <col min="28" max="28" width="73.42578125" style="11" customWidth="1"/>
    <col min="29" max="29" width="108.7109375" style="11" customWidth="1"/>
    <col min="30" max="30" width="20.7109375" style="11" customWidth="1"/>
    <col min="31" max="31" width="16.140625" style="11" customWidth="1"/>
    <col min="32" max="16384" width="11.42578125" style="11"/>
  </cols>
  <sheetData>
    <row r="1" spans="1:32" s="6" customFormat="1" ht="82.5" x14ac:dyDescent="0.25">
      <c r="A1" s="2" t="s">
        <v>805</v>
      </c>
      <c r="B1" s="2" t="s">
        <v>0</v>
      </c>
      <c r="C1" s="2" t="s">
        <v>1</v>
      </c>
      <c r="D1" s="2" t="s">
        <v>757</v>
      </c>
      <c r="E1" s="2" t="s">
        <v>2</v>
      </c>
      <c r="F1" s="2" t="s">
        <v>3</v>
      </c>
      <c r="G1" s="2" t="s">
        <v>4</v>
      </c>
      <c r="H1" s="2" t="s">
        <v>5</v>
      </c>
      <c r="I1" s="2" t="s">
        <v>7</v>
      </c>
      <c r="J1" s="2" t="s">
        <v>891</v>
      </c>
      <c r="K1" s="2" t="s">
        <v>8</v>
      </c>
      <c r="L1" s="2" t="s">
        <v>9</v>
      </c>
      <c r="M1" s="2" t="s">
        <v>10</v>
      </c>
      <c r="N1" s="2" t="s">
        <v>881</v>
      </c>
      <c r="O1" s="2" t="s">
        <v>11</v>
      </c>
      <c r="P1" s="2" t="s">
        <v>890</v>
      </c>
      <c r="Q1" s="2" t="s">
        <v>12</v>
      </c>
      <c r="R1" s="3" t="s">
        <v>857</v>
      </c>
      <c r="S1" s="3" t="s">
        <v>842</v>
      </c>
      <c r="T1" s="3" t="s">
        <v>13</v>
      </c>
      <c r="U1" s="2" t="s">
        <v>14</v>
      </c>
      <c r="V1" s="2" t="s">
        <v>15</v>
      </c>
      <c r="W1" s="2" t="s">
        <v>16</v>
      </c>
      <c r="X1" s="2" t="s">
        <v>17</v>
      </c>
      <c r="Y1" s="2" t="s">
        <v>835</v>
      </c>
      <c r="Z1" s="2" t="s">
        <v>18</v>
      </c>
      <c r="AA1" s="2" t="s">
        <v>19</v>
      </c>
      <c r="AB1" s="2" t="s">
        <v>20</v>
      </c>
      <c r="AC1" s="2" t="s">
        <v>21</v>
      </c>
      <c r="AD1" s="2" t="s">
        <v>22</v>
      </c>
      <c r="AE1" s="2" t="s">
        <v>23</v>
      </c>
    </row>
    <row r="2" spans="1:32" s="12" customFormat="1" ht="115.5" x14ac:dyDescent="0.3">
      <c r="A2" s="5" t="s">
        <v>66</v>
      </c>
      <c r="B2" s="5" t="s">
        <v>67</v>
      </c>
      <c r="C2" s="13">
        <v>1</v>
      </c>
      <c r="D2" s="5" t="s">
        <v>759</v>
      </c>
      <c r="E2" s="5"/>
      <c r="F2" s="5"/>
      <c r="G2" s="38" t="s">
        <v>354</v>
      </c>
      <c r="H2" s="5" t="s">
        <v>26</v>
      </c>
      <c r="I2" s="5" t="s">
        <v>27</v>
      </c>
      <c r="J2" s="5">
        <v>1</v>
      </c>
      <c r="K2" s="5" t="s">
        <v>53</v>
      </c>
      <c r="L2" s="5">
        <v>4</v>
      </c>
      <c r="M2" s="5" t="s">
        <v>29</v>
      </c>
      <c r="N2" s="5" t="s">
        <v>882</v>
      </c>
      <c r="O2" s="5" t="s">
        <v>30</v>
      </c>
      <c r="P2" s="5">
        <v>1</v>
      </c>
      <c r="Q2" s="5" t="s">
        <v>59</v>
      </c>
      <c r="R2" s="10">
        <v>6000000</v>
      </c>
      <c r="S2" s="10">
        <v>24000000</v>
      </c>
      <c r="T2" s="4">
        <v>24000000</v>
      </c>
      <c r="U2" s="5" t="s">
        <v>32</v>
      </c>
      <c r="V2" s="5" t="s">
        <v>33</v>
      </c>
      <c r="W2" s="5" t="s">
        <v>324</v>
      </c>
      <c r="X2" s="5">
        <v>3009133992</v>
      </c>
      <c r="Y2" s="8" t="s">
        <v>325</v>
      </c>
      <c r="Z2" s="5"/>
      <c r="AA2" s="5" t="s">
        <v>67</v>
      </c>
      <c r="AB2" s="38" t="s">
        <v>720</v>
      </c>
      <c r="AC2" s="5" t="s">
        <v>283</v>
      </c>
      <c r="AD2" s="46"/>
      <c r="AE2" s="46"/>
      <c r="AF2" s="28"/>
    </row>
    <row r="3" spans="1:32" s="12" customFormat="1" ht="99" x14ac:dyDescent="0.3">
      <c r="A3" s="5" t="s">
        <v>561</v>
      </c>
      <c r="B3" s="5" t="s">
        <v>67</v>
      </c>
      <c r="C3" s="13">
        <v>2</v>
      </c>
      <c r="D3" s="5" t="s">
        <v>355</v>
      </c>
      <c r="E3" s="5"/>
      <c r="F3" s="5"/>
      <c r="G3" s="38" t="s">
        <v>1159</v>
      </c>
      <c r="H3" s="5" t="s">
        <v>26</v>
      </c>
      <c r="I3" s="5" t="s">
        <v>50</v>
      </c>
      <c r="J3" s="5">
        <v>2</v>
      </c>
      <c r="K3" s="5" t="s">
        <v>62</v>
      </c>
      <c r="L3" s="5">
        <v>4</v>
      </c>
      <c r="M3" s="5" t="s">
        <v>29</v>
      </c>
      <c r="N3" s="5" t="s">
        <v>882</v>
      </c>
      <c r="O3" s="5" t="s">
        <v>43</v>
      </c>
      <c r="P3" s="5">
        <v>0</v>
      </c>
      <c r="Q3" s="5" t="s">
        <v>59</v>
      </c>
      <c r="R3" s="10">
        <v>5500000</v>
      </c>
      <c r="S3" s="10">
        <f>R3*L3</f>
        <v>22000000</v>
      </c>
      <c r="T3" s="4">
        <f>+S3</f>
        <v>22000000</v>
      </c>
      <c r="U3" s="5" t="s">
        <v>32</v>
      </c>
      <c r="V3" s="5" t="s">
        <v>33</v>
      </c>
      <c r="W3" s="5" t="s">
        <v>295</v>
      </c>
      <c r="X3" s="5">
        <v>3009133992</v>
      </c>
      <c r="Y3" s="8" t="s">
        <v>296</v>
      </c>
      <c r="Z3" s="5"/>
      <c r="AA3" s="5" t="s">
        <v>67</v>
      </c>
      <c r="AB3" s="38" t="s">
        <v>720</v>
      </c>
      <c r="AC3" s="5" t="s">
        <v>283</v>
      </c>
      <c r="AD3" s="5"/>
      <c r="AE3" s="5"/>
      <c r="AF3" s="11"/>
    </row>
    <row r="4" spans="1:32" s="17" customFormat="1" ht="115.5" x14ac:dyDescent="0.3">
      <c r="A4" s="5" t="s">
        <v>562</v>
      </c>
      <c r="B4" s="5" t="s">
        <v>67</v>
      </c>
      <c r="C4" s="13">
        <v>3</v>
      </c>
      <c r="D4" s="5" t="s">
        <v>355</v>
      </c>
      <c r="E4" s="5"/>
      <c r="F4" s="5"/>
      <c r="G4" s="38" t="s">
        <v>356</v>
      </c>
      <c r="H4" s="5" t="s">
        <v>26</v>
      </c>
      <c r="I4" s="5" t="s">
        <v>27</v>
      </c>
      <c r="J4" s="5">
        <v>1</v>
      </c>
      <c r="K4" s="5" t="s">
        <v>53</v>
      </c>
      <c r="L4" s="5">
        <v>4</v>
      </c>
      <c r="M4" s="5" t="s">
        <v>29</v>
      </c>
      <c r="N4" s="5" t="s">
        <v>882</v>
      </c>
      <c r="O4" s="5" t="s">
        <v>30</v>
      </c>
      <c r="P4" s="5">
        <v>1</v>
      </c>
      <c r="Q4" s="5" t="s">
        <v>59</v>
      </c>
      <c r="R4" s="10">
        <v>5000000</v>
      </c>
      <c r="S4" s="10">
        <f>R4*L4</f>
        <v>20000000</v>
      </c>
      <c r="T4" s="4">
        <f>+S4</f>
        <v>20000000</v>
      </c>
      <c r="U4" s="5" t="s">
        <v>32</v>
      </c>
      <c r="V4" s="5" t="s">
        <v>33</v>
      </c>
      <c r="W4" s="5" t="s">
        <v>324</v>
      </c>
      <c r="X4" s="5">
        <v>3009133992</v>
      </c>
      <c r="Y4" s="8" t="s">
        <v>325</v>
      </c>
      <c r="Z4" s="5"/>
      <c r="AA4" s="5" t="s">
        <v>67</v>
      </c>
      <c r="AB4" s="38" t="s">
        <v>720</v>
      </c>
      <c r="AC4" s="5" t="s">
        <v>283</v>
      </c>
      <c r="AD4" s="5"/>
      <c r="AE4" s="5"/>
      <c r="AF4" s="12"/>
    </row>
    <row r="5" spans="1:32" s="17" customFormat="1" ht="99" x14ac:dyDescent="0.25">
      <c r="A5" s="5" t="s">
        <v>70</v>
      </c>
      <c r="B5" s="5" t="s">
        <v>67</v>
      </c>
      <c r="C5" s="13">
        <v>4</v>
      </c>
      <c r="D5" s="5" t="s">
        <v>355</v>
      </c>
      <c r="E5" s="5"/>
      <c r="F5" s="5"/>
      <c r="G5" s="38" t="s">
        <v>1160</v>
      </c>
      <c r="H5" s="5" t="s">
        <v>26</v>
      </c>
      <c r="I5" s="5" t="s">
        <v>50</v>
      </c>
      <c r="J5" s="5">
        <v>2</v>
      </c>
      <c r="K5" s="5" t="s">
        <v>62</v>
      </c>
      <c r="L5" s="5">
        <v>4</v>
      </c>
      <c r="M5" s="5" t="s">
        <v>29</v>
      </c>
      <c r="N5" s="5" t="s">
        <v>882</v>
      </c>
      <c r="O5" s="5" t="s">
        <v>360</v>
      </c>
      <c r="P5" s="5">
        <v>1</v>
      </c>
      <c r="Q5" s="5" t="s">
        <v>59</v>
      </c>
      <c r="R5" s="10">
        <v>5500000</v>
      </c>
      <c r="S5" s="10">
        <f>R5*L5</f>
        <v>22000000</v>
      </c>
      <c r="T5" s="4">
        <f>+S5</f>
        <v>22000000</v>
      </c>
      <c r="U5" s="5" t="s">
        <v>32</v>
      </c>
      <c r="V5" s="5" t="s">
        <v>33</v>
      </c>
      <c r="W5" s="5" t="s">
        <v>295</v>
      </c>
      <c r="X5" s="5">
        <v>3009133992</v>
      </c>
      <c r="Y5" s="8" t="s">
        <v>296</v>
      </c>
      <c r="Z5" s="5"/>
      <c r="AA5" s="5" t="s">
        <v>67</v>
      </c>
      <c r="AB5" s="38" t="s">
        <v>720</v>
      </c>
      <c r="AC5" s="5" t="s">
        <v>283</v>
      </c>
      <c r="AD5" s="5"/>
      <c r="AE5" s="5"/>
      <c r="AF5" s="11"/>
    </row>
    <row r="6" spans="1:32" s="17" customFormat="1" ht="99" x14ac:dyDescent="0.3">
      <c r="A6" s="5" t="s">
        <v>71</v>
      </c>
      <c r="B6" s="5" t="s">
        <v>67</v>
      </c>
      <c r="C6" s="13">
        <v>5</v>
      </c>
      <c r="D6" s="5" t="s">
        <v>355</v>
      </c>
      <c r="E6" s="5"/>
      <c r="F6" s="5"/>
      <c r="G6" s="38" t="s">
        <v>357</v>
      </c>
      <c r="H6" s="5" t="s">
        <v>26</v>
      </c>
      <c r="I6" s="5" t="s">
        <v>50</v>
      </c>
      <c r="J6" s="5">
        <v>2</v>
      </c>
      <c r="K6" s="5" t="s">
        <v>62</v>
      </c>
      <c r="L6" s="5">
        <v>4</v>
      </c>
      <c r="M6" s="5" t="s">
        <v>29</v>
      </c>
      <c r="N6" s="5" t="s">
        <v>882</v>
      </c>
      <c r="O6" s="5" t="s">
        <v>43</v>
      </c>
      <c r="P6" s="5">
        <v>0</v>
      </c>
      <c r="Q6" s="5" t="s">
        <v>59</v>
      </c>
      <c r="R6" s="10">
        <v>5500000</v>
      </c>
      <c r="S6" s="10">
        <f>R6*L6</f>
        <v>22000000</v>
      </c>
      <c r="T6" s="4">
        <f>+S6</f>
        <v>22000000</v>
      </c>
      <c r="U6" s="5" t="s">
        <v>32</v>
      </c>
      <c r="V6" s="5" t="s">
        <v>33</v>
      </c>
      <c r="W6" s="5" t="s">
        <v>295</v>
      </c>
      <c r="X6" s="5">
        <v>3009133992</v>
      </c>
      <c r="Y6" s="8" t="s">
        <v>296</v>
      </c>
      <c r="Z6" s="5"/>
      <c r="AA6" s="5" t="s">
        <v>67</v>
      </c>
      <c r="AB6" s="38" t="s">
        <v>720</v>
      </c>
      <c r="AC6" s="5" t="s">
        <v>283</v>
      </c>
      <c r="AD6" s="5"/>
      <c r="AE6" s="5"/>
      <c r="AF6" s="12"/>
    </row>
    <row r="7" spans="1:32" s="17" customFormat="1" ht="115.5" x14ac:dyDescent="0.3">
      <c r="A7" s="5" t="s">
        <v>72</v>
      </c>
      <c r="B7" s="5" t="s">
        <v>67</v>
      </c>
      <c r="C7" s="13">
        <v>6</v>
      </c>
      <c r="D7" s="5" t="s">
        <v>355</v>
      </c>
      <c r="E7" s="5"/>
      <c r="F7" s="5"/>
      <c r="G7" s="38" t="s">
        <v>358</v>
      </c>
      <c r="H7" s="5" t="s">
        <v>26</v>
      </c>
      <c r="I7" s="5" t="s">
        <v>27</v>
      </c>
      <c r="J7" s="5">
        <v>1</v>
      </c>
      <c r="K7" s="5" t="s">
        <v>53</v>
      </c>
      <c r="L7" s="5">
        <v>4</v>
      </c>
      <c r="M7" s="5" t="s">
        <v>29</v>
      </c>
      <c r="N7" s="5" t="s">
        <v>882</v>
      </c>
      <c r="O7" s="5" t="s">
        <v>30</v>
      </c>
      <c r="P7" s="5">
        <v>1</v>
      </c>
      <c r="Q7" s="5" t="s">
        <v>59</v>
      </c>
      <c r="R7" s="10">
        <v>6000000</v>
      </c>
      <c r="S7" s="10">
        <v>24000000</v>
      </c>
      <c r="T7" s="4">
        <v>24000000</v>
      </c>
      <c r="U7" s="5" t="s">
        <v>32</v>
      </c>
      <c r="V7" s="5" t="s">
        <v>33</v>
      </c>
      <c r="W7" s="5" t="s">
        <v>324</v>
      </c>
      <c r="X7" s="5">
        <v>3009133992</v>
      </c>
      <c r="Y7" s="8" t="s">
        <v>325</v>
      </c>
      <c r="Z7" s="5"/>
      <c r="AA7" s="5" t="s">
        <v>67</v>
      </c>
      <c r="AB7" s="38" t="s">
        <v>720</v>
      </c>
      <c r="AC7" s="5" t="s">
        <v>283</v>
      </c>
      <c r="AD7" s="46"/>
      <c r="AE7" s="46"/>
      <c r="AF7" s="12"/>
    </row>
    <row r="8" spans="1:32" s="17" customFormat="1" ht="66" x14ac:dyDescent="0.25">
      <c r="A8" s="5" t="s">
        <v>73</v>
      </c>
      <c r="B8" s="5" t="s">
        <v>67</v>
      </c>
      <c r="C8" s="13">
        <v>7</v>
      </c>
      <c r="D8" s="5" t="s">
        <v>359</v>
      </c>
      <c r="E8" s="5"/>
      <c r="F8" s="5"/>
      <c r="G8" s="38" t="s">
        <v>1161</v>
      </c>
      <c r="H8" s="5" t="s">
        <v>297</v>
      </c>
      <c r="I8" s="5" t="s">
        <v>39</v>
      </c>
      <c r="J8" s="5">
        <v>9</v>
      </c>
      <c r="K8" s="5" t="s">
        <v>28</v>
      </c>
      <c r="L8" s="5">
        <v>3</v>
      </c>
      <c r="M8" s="5" t="s">
        <v>29</v>
      </c>
      <c r="N8" s="5" t="s">
        <v>882</v>
      </c>
      <c r="O8" s="5" t="s">
        <v>360</v>
      </c>
      <c r="P8" s="5">
        <v>1</v>
      </c>
      <c r="Q8" s="5" t="s">
        <v>59</v>
      </c>
      <c r="R8" s="10">
        <v>19975000</v>
      </c>
      <c r="S8" s="10">
        <v>19975000</v>
      </c>
      <c r="T8" s="4">
        <f t="shared" ref="T8:T13" si="0">+S8</f>
        <v>19975000</v>
      </c>
      <c r="U8" s="5" t="s">
        <v>32</v>
      </c>
      <c r="V8" s="5" t="s">
        <v>33</v>
      </c>
      <c r="W8" s="5" t="s">
        <v>68</v>
      </c>
      <c r="X8" s="5">
        <v>3009133992</v>
      </c>
      <c r="Y8" s="8" t="s">
        <v>69</v>
      </c>
      <c r="Z8" s="5"/>
      <c r="AA8" s="5" t="s">
        <v>67</v>
      </c>
      <c r="AB8" s="38" t="s">
        <v>720</v>
      </c>
      <c r="AC8" s="5" t="s">
        <v>283</v>
      </c>
      <c r="AD8" s="5"/>
      <c r="AE8" s="5"/>
      <c r="AF8" s="11"/>
    </row>
    <row r="9" spans="1:32" s="17" customFormat="1" ht="165" x14ac:dyDescent="0.25">
      <c r="A9" s="5" t="s">
        <v>74</v>
      </c>
      <c r="B9" s="5" t="s">
        <v>67</v>
      </c>
      <c r="C9" s="13">
        <v>8</v>
      </c>
      <c r="D9" s="5" t="s">
        <v>760</v>
      </c>
      <c r="E9" s="5"/>
      <c r="F9" s="5"/>
      <c r="G9" s="38" t="s">
        <v>1162</v>
      </c>
      <c r="H9" s="5" t="s">
        <v>26</v>
      </c>
      <c r="I9" s="5" t="s">
        <v>50</v>
      </c>
      <c r="J9" s="5">
        <v>2</v>
      </c>
      <c r="K9" s="5" t="s">
        <v>62</v>
      </c>
      <c r="L9" s="5">
        <v>4</v>
      </c>
      <c r="M9" s="5" t="s">
        <v>29</v>
      </c>
      <c r="N9" s="5" t="s">
        <v>882</v>
      </c>
      <c r="O9" s="5" t="s">
        <v>43</v>
      </c>
      <c r="P9" s="5">
        <v>0</v>
      </c>
      <c r="Q9" s="5" t="s">
        <v>59</v>
      </c>
      <c r="R9" s="10">
        <v>7000000</v>
      </c>
      <c r="S9" s="10">
        <f t="shared" ref="S9:S16" si="1">R9*L9</f>
        <v>28000000</v>
      </c>
      <c r="T9" s="4">
        <f t="shared" si="0"/>
        <v>28000000</v>
      </c>
      <c r="U9" s="5" t="s">
        <v>32</v>
      </c>
      <c r="V9" s="5" t="s">
        <v>33</v>
      </c>
      <c r="W9" s="5" t="s">
        <v>326</v>
      </c>
      <c r="X9" s="5">
        <v>3009133992</v>
      </c>
      <c r="Y9" s="8" t="s">
        <v>327</v>
      </c>
      <c r="Z9" s="5"/>
      <c r="AA9" s="5" t="s">
        <v>67</v>
      </c>
      <c r="AB9" s="38" t="s">
        <v>751</v>
      </c>
      <c r="AC9" s="5" t="s">
        <v>283</v>
      </c>
      <c r="AD9" s="5"/>
      <c r="AE9" s="5"/>
      <c r="AF9" s="11"/>
    </row>
    <row r="10" spans="1:32" s="17" customFormat="1" ht="148.5" x14ac:dyDescent="0.25">
      <c r="A10" s="5" t="s">
        <v>76</v>
      </c>
      <c r="B10" s="5" t="s">
        <v>67</v>
      </c>
      <c r="C10" s="13">
        <v>9</v>
      </c>
      <c r="D10" s="5" t="s">
        <v>761</v>
      </c>
      <c r="E10" s="5"/>
      <c r="F10" s="5"/>
      <c r="G10" s="38" t="s">
        <v>1163</v>
      </c>
      <c r="H10" s="5" t="s">
        <v>26</v>
      </c>
      <c r="I10" s="5" t="s">
        <v>50</v>
      </c>
      <c r="J10" s="5">
        <v>2</v>
      </c>
      <c r="K10" s="5" t="s">
        <v>62</v>
      </c>
      <c r="L10" s="5">
        <v>4</v>
      </c>
      <c r="M10" s="5" t="s">
        <v>29</v>
      </c>
      <c r="N10" s="5" t="s">
        <v>882</v>
      </c>
      <c r="O10" s="5" t="s">
        <v>43</v>
      </c>
      <c r="P10" s="5">
        <v>0</v>
      </c>
      <c r="Q10" s="5" t="s">
        <v>59</v>
      </c>
      <c r="R10" s="10">
        <v>6000000</v>
      </c>
      <c r="S10" s="10">
        <f t="shared" si="1"/>
        <v>24000000</v>
      </c>
      <c r="T10" s="4">
        <f t="shared" si="0"/>
        <v>24000000</v>
      </c>
      <c r="U10" s="5" t="s">
        <v>32</v>
      </c>
      <c r="V10" s="5" t="s">
        <v>33</v>
      </c>
      <c r="W10" s="5" t="s">
        <v>328</v>
      </c>
      <c r="X10" s="5">
        <v>3009133992</v>
      </c>
      <c r="Y10" s="8" t="s">
        <v>329</v>
      </c>
      <c r="Z10" s="5"/>
      <c r="AA10" s="5" t="s">
        <v>67</v>
      </c>
      <c r="AB10" s="38" t="s">
        <v>751</v>
      </c>
      <c r="AC10" s="5" t="s">
        <v>283</v>
      </c>
      <c r="AD10" s="5"/>
      <c r="AE10" s="5"/>
      <c r="AF10" s="11"/>
    </row>
    <row r="11" spans="1:32" s="47" customFormat="1" ht="115.5" x14ac:dyDescent="0.25">
      <c r="A11" s="5" t="s">
        <v>563</v>
      </c>
      <c r="B11" s="5" t="s">
        <v>67</v>
      </c>
      <c r="C11" s="13">
        <v>10</v>
      </c>
      <c r="D11" s="5" t="s">
        <v>762</v>
      </c>
      <c r="E11" s="5"/>
      <c r="F11" s="5"/>
      <c r="G11" s="38" t="s">
        <v>361</v>
      </c>
      <c r="H11" s="5" t="s">
        <v>26</v>
      </c>
      <c r="I11" s="5" t="s">
        <v>50</v>
      </c>
      <c r="J11" s="5">
        <v>2</v>
      </c>
      <c r="K11" s="5" t="s">
        <v>62</v>
      </c>
      <c r="L11" s="5">
        <v>4</v>
      </c>
      <c r="M11" s="5" t="s">
        <v>29</v>
      </c>
      <c r="N11" s="5" t="s">
        <v>882</v>
      </c>
      <c r="O11" s="5" t="s">
        <v>43</v>
      </c>
      <c r="P11" s="5">
        <v>0</v>
      </c>
      <c r="Q11" s="5" t="s">
        <v>59</v>
      </c>
      <c r="R11" s="10">
        <v>5000000</v>
      </c>
      <c r="S11" s="10">
        <f t="shared" si="1"/>
        <v>20000000</v>
      </c>
      <c r="T11" s="4">
        <f t="shared" si="0"/>
        <v>20000000</v>
      </c>
      <c r="U11" s="5" t="s">
        <v>32</v>
      </c>
      <c r="V11" s="5" t="s">
        <v>33</v>
      </c>
      <c r="W11" s="5" t="s">
        <v>324</v>
      </c>
      <c r="X11" s="5">
        <v>3009133992</v>
      </c>
      <c r="Y11" s="8" t="s">
        <v>325</v>
      </c>
      <c r="Z11" s="5"/>
      <c r="AA11" s="5" t="s">
        <v>67</v>
      </c>
      <c r="AB11" s="38" t="s">
        <v>751</v>
      </c>
      <c r="AC11" s="5" t="s">
        <v>283</v>
      </c>
      <c r="AD11" s="5"/>
      <c r="AE11" s="5"/>
      <c r="AF11" s="17"/>
    </row>
    <row r="12" spans="1:32" s="17" customFormat="1" ht="115.5" x14ac:dyDescent="0.25">
      <c r="A12" s="5" t="s">
        <v>564</v>
      </c>
      <c r="B12" s="5" t="s">
        <v>67</v>
      </c>
      <c r="C12" s="13">
        <v>11</v>
      </c>
      <c r="D12" s="5" t="s">
        <v>763</v>
      </c>
      <c r="E12" s="5"/>
      <c r="F12" s="5"/>
      <c r="G12" s="38" t="s">
        <v>362</v>
      </c>
      <c r="H12" s="5" t="s">
        <v>26</v>
      </c>
      <c r="I12" s="5" t="s">
        <v>27</v>
      </c>
      <c r="J12" s="5">
        <v>1</v>
      </c>
      <c r="K12" s="5" t="s">
        <v>53</v>
      </c>
      <c r="L12" s="5">
        <v>4</v>
      </c>
      <c r="M12" s="5" t="s">
        <v>29</v>
      </c>
      <c r="N12" s="5" t="s">
        <v>882</v>
      </c>
      <c r="O12" s="5" t="s">
        <v>30</v>
      </c>
      <c r="P12" s="5">
        <v>1</v>
      </c>
      <c r="Q12" s="5" t="s">
        <v>59</v>
      </c>
      <c r="R12" s="10">
        <v>8000000</v>
      </c>
      <c r="S12" s="10">
        <f t="shared" si="1"/>
        <v>32000000</v>
      </c>
      <c r="T12" s="4">
        <f t="shared" si="0"/>
        <v>32000000</v>
      </c>
      <c r="U12" s="5" t="s">
        <v>32</v>
      </c>
      <c r="V12" s="5" t="s">
        <v>33</v>
      </c>
      <c r="W12" s="5" t="s">
        <v>78</v>
      </c>
      <c r="X12" s="5">
        <v>3009133992</v>
      </c>
      <c r="Y12" s="8" t="s">
        <v>79</v>
      </c>
      <c r="Z12" s="5"/>
      <c r="AA12" s="5" t="s">
        <v>142</v>
      </c>
      <c r="AB12" s="38" t="s">
        <v>751</v>
      </c>
      <c r="AC12" s="5" t="s">
        <v>283</v>
      </c>
      <c r="AD12" s="5"/>
      <c r="AE12" s="5"/>
    </row>
    <row r="13" spans="1:32" s="17" customFormat="1" ht="148.5" x14ac:dyDescent="0.25">
      <c r="A13" s="5" t="s">
        <v>565</v>
      </c>
      <c r="B13" s="5" t="s">
        <v>67</v>
      </c>
      <c r="C13" s="13">
        <v>12</v>
      </c>
      <c r="D13" s="5" t="s">
        <v>764</v>
      </c>
      <c r="E13" s="5"/>
      <c r="F13" s="5"/>
      <c r="G13" s="38" t="s">
        <v>1164</v>
      </c>
      <c r="H13" s="5" t="s">
        <v>26</v>
      </c>
      <c r="I13" s="5" t="s">
        <v>50</v>
      </c>
      <c r="J13" s="5">
        <v>2</v>
      </c>
      <c r="K13" s="5" t="s">
        <v>62</v>
      </c>
      <c r="L13" s="5">
        <v>4</v>
      </c>
      <c r="M13" s="5" t="s">
        <v>29</v>
      </c>
      <c r="N13" s="5" t="s">
        <v>882</v>
      </c>
      <c r="O13" s="5" t="s">
        <v>43</v>
      </c>
      <c r="P13" s="5">
        <v>0</v>
      </c>
      <c r="Q13" s="5" t="s">
        <v>59</v>
      </c>
      <c r="R13" s="10">
        <v>5000000</v>
      </c>
      <c r="S13" s="10">
        <f t="shared" si="1"/>
        <v>20000000</v>
      </c>
      <c r="T13" s="4">
        <f t="shared" si="0"/>
        <v>20000000</v>
      </c>
      <c r="U13" s="5" t="s">
        <v>32</v>
      </c>
      <c r="V13" s="5" t="s">
        <v>33</v>
      </c>
      <c r="W13" s="5" t="s">
        <v>330</v>
      </c>
      <c r="X13" s="5">
        <v>3009133992</v>
      </c>
      <c r="Y13" s="8" t="s">
        <v>331</v>
      </c>
      <c r="Z13" s="5"/>
      <c r="AA13" s="5" t="s">
        <v>67</v>
      </c>
      <c r="AB13" s="38" t="s">
        <v>751</v>
      </c>
      <c r="AC13" s="5" t="s">
        <v>283</v>
      </c>
      <c r="AD13" s="5"/>
      <c r="AE13" s="5"/>
      <c r="AF13" s="11"/>
    </row>
    <row r="14" spans="1:32" s="17" customFormat="1" ht="99" x14ac:dyDescent="0.25">
      <c r="A14" s="5" t="s">
        <v>77</v>
      </c>
      <c r="B14" s="5" t="s">
        <v>67</v>
      </c>
      <c r="C14" s="13">
        <v>13</v>
      </c>
      <c r="D14" s="5" t="s">
        <v>763</v>
      </c>
      <c r="E14" s="5"/>
      <c r="F14" s="5"/>
      <c r="G14" s="38" t="s">
        <v>363</v>
      </c>
      <c r="H14" s="5" t="s">
        <v>26</v>
      </c>
      <c r="I14" s="5" t="s">
        <v>27</v>
      </c>
      <c r="J14" s="5">
        <v>1</v>
      </c>
      <c r="K14" s="5" t="s">
        <v>53</v>
      </c>
      <c r="L14" s="5">
        <v>4</v>
      </c>
      <c r="M14" s="5" t="s">
        <v>29</v>
      </c>
      <c r="N14" s="5" t="s">
        <v>882</v>
      </c>
      <c r="O14" s="5" t="s">
        <v>43</v>
      </c>
      <c r="P14" s="5">
        <v>0</v>
      </c>
      <c r="Q14" s="5" t="s">
        <v>59</v>
      </c>
      <c r="R14" s="10">
        <v>5500000</v>
      </c>
      <c r="S14" s="10">
        <f t="shared" si="1"/>
        <v>22000000</v>
      </c>
      <c r="T14" s="10">
        <f t="shared" ref="T14:T23" si="2">S14</f>
        <v>22000000</v>
      </c>
      <c r="U14" s="5" t="s">
        <v>32</v>
      </c>
      <c r="V14" s="5" t="s">
        <v>33</v>
      </c>
      <c r="W14" s="5" t="s">
        <v>332</v>
      </c>
      <c r="X14" s="5">
        <v>3009133992</v>
      </c>
      <c r="Y14" s="8" t="s">
        <v>333</v>
      </c>
      <c r="Z14" s="5"/>
      <c r="AA14" s="5" t="s">
        <v>67</v>
      </c>
      <c r="AB14" s="38" t="s">
        <v>720</v>
      </c>
      <c r="AC14" s="5" t="s">
        <v>283</v>
      </c>
      <c r="AD14" s="5"/>
      <c r="AE14" s="5"/>
    </row>
    <row r="15" spans="1:32" s="17" customFormat="1" ht="99" x14ac:dyDescent="0.25">
      <c r="A15" s="5" t="s">
        <v>566</v>
      </c>
      <c r="B15" s="5" t="s">
        <v>67</v>
      </c>
      <c r="C15" s="13">
        <v>14</v>
      </c>
      <c r="D15" s="5" t="s">
        <v>755</v>
      </c>
      <c r="E15" s="5"/>
      <c r="F15" s="5"/>
      <c r="G15" s="38" t="s">
        <v>870</v>
      </c>
      <c r="H15" s="5" t="s">
        <v>34</v>
      </c>
      <c r="I15" s="5" t="s">
        <v>27</v>
      </c>
      <c r="J15" s="5">
        <v>1</v>
      </c>
      <c r="K15" s="5" t="s">
        <v>53</v>
      </c>
      <c r="L15" s="5">
        <v>4</v>
      </c>
      <c r="M15" s="5" t="s">
        <v>29</v>
      </c>
      <c r="N15" s="5" t="s">
        <v>882</v>
      </c>
      <c r="O15" s="5" t="s">
        <v>30</v>
      </c>
      <c r="P15" s="5">
        <v>1</v>
      </c>
      <c r="Q15" s="5" t="s">
        <v>59</v>
      </c>
      <c r="R15" s="10">
        <v>5500000</v>
      </c>
      <c r="S15" s="10">
        <f t="shared" si="1"/>
        <v>22000000</v>
      </c>
      <c r="T15" s="10">
        <f t="shared" si="2"/>
        <v>22000000</v>
      </c>
      <c r="U15" s="5" t="s">
        <v>32</v>
      </c>
      <c r="V15" s="5" t="s">
        <v>33</v>
      </c>
      <c r="W15" s="5" t="s">
        <v>180</v>
      </c>
      <c r="X15" s="5">
        <v>3009133992</v>
      </c>
      <c r="Y15" s="8" t="s">
        <v>181</v>
      </c>
      <c r="Z15" s="5"/>
      <c r="AA15" s="5" t="s">
        <v>67</v>
      </c>
      <c r="AB15" s="38" t="s">
        <v>751</v>
      </c>
      <c r="AC15" s="5" t="s">
        <v>283</v>
      </c>
      <c r="AD15" s="5"/>
      <c r="AE15" s="5"/>
    </row>
    <row r="16" spans="1:32" s="17" customFormat="1" ht="90" x14ac:dyDescent="0.25">
      <c r="A16" s="5" t="s">
        <v>843</v>
      </c>
      <c r="B16" s="5" t="s">
        <v>67</v>
      </c>
      <c r="C16" s="13">
        <v>15</v>
      </c>
      <c r="D16" s="5" t="s">
        <v>880</v>
      </c>
      <c r="E16" s="5"/>
      <c r="F16" s="5"/>
      <c r="G16" s="38" t="s">
        <v>1165</v>
      </c>
      <c r="H16" s="5" t="s">
        <v>844</v>
      </c>
      <c r="I16" s="5" t="s">
        <v>53</v>
      </c>
      <c r="J16" s="5">
        <v>5</v>
      </c>
      <c r="K16" s="5" t="s">
        <v>28</v>
      </c>
      <c r="L16" s="5">
        <v>8</v>
      </c>
      <c r="M16" s="5" t="s">
        <v>234</v>
      </c>
      <c r="N16" s="5" t="s">
        <v>883</v>
      </c>
      <c r="O16" s="5" t="s">
        <v>360</v>
      </c>
      <c r="P16" s="5">
        <v>1</v>
      </c>
      <c r="Q16" s="5" t="s">
        <v>59</v>
      </c>
      <c r="R16" s="10">
        <v>66628125</v>
      </c>
      <c r="S16" s="10">
        <f t="shared" si="1"/>
        <v>533025000</v>
      </c>
      <c r="T16" s="10">
        <f t="shared" si="2"/>
        <v>533025000</v>
      </c>
      <c r="U16" s="5" t="s">
        <v>32</v>
      </c>
      <c r="V16" s="5" t="s">
        <v>33</v>
      </c>
      <c r="W16" s="5" t="s">
        <v>845</v>
      </c>
      <c r="X16" s="5">
        <v>3009133992</v>
      </c>
      <c r="Y16" s="5" t="s">
        <v>846</v>
      </c>
      <c r="Z16" s="5"/>
      <c r="AA16" s="5" t="s">
        <v>67</v>
      </c>
      <c r="AB16" s="8" t="s">
        <v>847</v>
      </c>
      <c r="AC16" s="5" t="s">
        <v>283</v>
      </c>
      <c r="AD16" s="5"/>
      <c r="AE16" s="5"/>
      <c r="AF16" s="11"/>
    </row>
    <row r="17" spans="1:32" s="17" customFormat="1" ht="99" x14ac:dyDescent="0.25">
      <c r="A17" s="5" t="s">
        <v>56</v>
      </c>
      <c r="B17" s="5" t="s">
        <v>48</v>
      </c>
      <c r="C17" s="13">
        <v>16</v>
      </c>
      <c r="D17" s="5">
        <v>80161504</v>
      </c>
      <c r="E17" s="5"/>
      <c r="F17" s="5"/>
      <c r="G17" s="5" t="s">
        <v>386</v>
      </c>
      <c r="H17" s="5" t="s">
        <v>26</v>
      </c>
      <c r="I17" s="5" t="s">
        <v>27</v>
      </c>
      <c r="J17" s="5">
        <v>1</v>
      </c>
      <c r="K17" s="5" t="s">
        <v>53</v>
      </c>
      <c r="L17" s="5">
        <v>4</v>
      </c>
      <c r="M17" s="5" t="s">
        <v>29</v>
      </c>
      <c r="N17" s="5" t="s">
        <v>882</v>
      </c>
      <c r="O17" s="5" t="s">
        <v>43</v>
      </c>
      <c r="P17" s="5">
        <v>0</v>
      </c>
      <c r="Q17" s="5" t="s">
        <v>59</v>
      </c>
      <c r="R17" s="4">
        <v>7500000</v>
      </c>
      <c r="S17" s="4">
        <f>+R17*L17</f>
        <v>30000000</v>
      </c>
      <c r="T17" s="4">
        <f t="shared" si="2"/>
        <v>30000000</v>
      </c>
      <c r="U17" s="5" t="s">
        <v>32</v>
      </c>
      <c r="V17" s="5" t="s">
        <v>33</v>
      </c>
      <c r="W17" s="5" t="s">
        <v>387</v>
      </c>
      <c r="X17" s="5">
        <v>3009133992</v>
      </c>
      <c r="Y17" s="5" t="s">
        <v>388</v>
      </c>
      <c r="Z17" s="5"/>
      <c r="AA17" s="5" t="s">
        <v>48</v>
      </c>
      <c r="AB17" s="5" t="s">
        <v>717</v>
      </c>
      <c r="AC17" s="5" t="s">
        <v>283</v>
      </c>
      <c r="AD17" s="5"/>
      <c r="AE17" s="5"/>
    </row>
    <row r="18" spans="1:32" s="17" customFormat="1" ht="82.5" x14ac:dyDescent="0.25">
      <c r="A18" s="5" t="s">
        <v>58</v>
      </c>
      <c r="B18" s="5" t="s">
        <v>48</v>
      </c>
      <c r="C18" s="13">
        <v>17</v>
      </c>
      <c r="D18" s="5">
        <v>80161504</v>
      </c>
      <c r="E18" s="5"/>
      <c r="F18" s="5"/>
      <c r="G18" s="5" t="s">
        <v>1166</v>
      </c>
      <c r="H18" s="5" t="s">
        <v>26</v>
      </c>
      <c r="I18" s="5" t="s">
        <v>27</v>
      </c>
      <c r="J18" s="5">
        <v>1</v>
      </c>
      <c r="K18" s="5" t="s">
        <v>53</v>
      </c>
      <c r="L18" s="5">
        <v>4</v>
      </c>
      <c r="M18" s="5" t="s">
        <v>29</v>
      </c>
      <c r="N18" s="5" t="s">
        <v>882</v>
      </c>
      <c r="O18" s="5" t="s">
        <v>43</v>
      </c>
      <c r="P18" s="5">
        <v>0</v>
      </c>
      <c r="Q18" s="5" t="s">
        <v>59</v>
      </c>
      <c r="R18" s="4">
        <v>7000000</v>
      </c>
      <c r="S18" s="4">
        <f>+R18*L18</f>
        <v>28000000</v>
      </c>
      <c r="T18" s="4">
        <f t="shared" si="2"/>
        <v>28000000</v>
      </c>
      <c r="U18" s="5" t="s">
        <v>32</v>
      </c>
      <c r="V18" s="5" t="s">
        <v>33</v>
      </c>
      <c r="W18" s="5" t="s">
        <v>387</v>
      </c>
      <c r="X18" s="5">
        <v>3009133992</v>
      </c>
      <c r="Y18" s="5" t="s">
        <v>388</v>
      </c>
      <c r="Z18" s="5"/>
      <c r="AA18" s="5" t="s">
        <v>48</v>
      </c>
      <c r="AB18" s="5" t="s">
        <v>717</v>
      </c>
      <c r="AC18" s="5" t="s">
        <v>283</v>
      </c>
      <c r="AD18" s="5"/>
      <c r="AE18" s="5"/>
      <c r="AF18" s="11"/>
    </row>
    <row r="19" spans="1:32" s="17" customFormat="1" ht="82.5" x14ac:dyDescent="0.25">
      <c r="A19" s="5" t="s">
        <v>389</v>
      </c>
      <c r="B19" s="5" t="s">
        <v>48</v>
      </c>
      <c r="C19" s="13">
        <v>18</v>
      </c>
      <c r="D19" s="5">
        <v>80161504</v>
      </c>
      <c r="E19" s="5"/>
      <c r="F19" s="5"/>
      <c r="G19" s="5" t="s">
        <v>390</v>
      </c>
      <c r="H19" s="5" t="s">
        <v>26</v>
      </c>
      <c r="I19" s="5" t="s">
        <v>27</v>
      </c>
      <c r="J19" s="5">
        <v>1</v>
      </c>
      <c r="K19" s="5" t="s">
        <v>53</v>
      </c>
      <c r="L19" s="5">
        <v>4</v>
      </c>
      <c r="M19" s="5" t="s">
        <v>29</v>
      </c>
      <c r="N19" s="5" t="s">
        <v>882</v>
      </c>
      <c r="O19" s="5" t="s">
        <v>43</v>
      </c>
      <c r="P19" s="5">
        <v>0</v>
      </c>
      <c r="Q19" s="5" t="s">
        <v>59</v>
      </c>
      <c r="R19" s="4">
        <v>6000000</v>
      </c>
      <c r="S19" s="4">
        <f>+R19*L19</f>
        <v>24000000</v>
      </c>
      <c r="T19" s="4">
        <f t="shared" si="2"/>
        <v>24000000</v>
      </c>
      <c r="U19" s="5" t="s">
        <v>32</v>
      </c>
      <c r="V19" s="5" t="s">
        <v>33</v>
      </c>
      <c r="W19" s="5" t="s">
        <v>387</v>
      </c>
      <c r="X19" s="5">
        <v>3009133992</v>
      </c>
      <c r="Y19" s="5" t="s">
        <v>388</v>
      </c>
      <c r="Z19" s="5"/>
      <c r="AA19" s="5" t="s">
        <v>48</v>
      </c>
      <c r="AB19" s="5" t="s">
        <v>717</v>
      </c>
      <c r="AC19" s="5" t="s">
        <v>283</v>
      </c>
      <c r="AD19" s="5"/>
      <c r="AE19" s="5"/>
      <c r="AF19" s="47"/>
    </row>
    <row r="20" spans="1:32" s="12" customFormat="1" ht="99" x14ac:dyDescent="0.3">
      <c r="A20" s="5" t="s">
        <v>391</v>
      </c>
      <c r="B20" s="5" t="s">
        <v>48</v>
      </c>
      <c r="C20" s="13">
        <v>19</v>
      </c>
      <c r="D20" s="5">
        <v>80161504</v>
      </c>
      <c r="E20" s="5"/>
      <c r="F20" s="5"/>
      <c r="G20" s="5" t="s">
        <v>1167</v>
      </c>
      <c r="H20" s="5" t="s">
        <v>26</v>
      </c>
      <c r="I20" s="5" t="s">
        <v>50</v>
      </c>
      <c r="J20" s="5">
        <v>2</v>
      </c>
      <c r="K20" s="5" t="s">
        <v>62</v>
      </c>
      <c r="L20" s="5">
        <v>4</v>
      </c>
      <c r="M20" s="5" t="s">
        <v>29</v>
      </c>
      <c r="N20" s="5" t="s">
        <v>882</v>
      </c>
      <c r="O20" s="5" t="s">
        <v>43</v>
      </c>
      <c r="P20" s="5">
        <v>0</v>
      </c>
      <c r="Q20" s="5" t="s">
        <v>59</v>
      </c>
      <c r="R20" s="4">
        <v>8500000</v>
      </c>
      <c r="S20" s="4">
        <f>+R20*L20</f>
        <v>34000000</v>
      </c>
      <c r="T20" s="4">
        <f t="shared" si="2"/>
        <v>34000000</v>
      </c>
      <c r="U20" s="5" t="s">
        <v>32</v>
      </c>
      <c r="V20" s="5" t="s">
        <v>33</v>
      </c>
      <c r="W20" s="5" t="s">
        <v>392</v>
      </c>
      <c r="X20" s="5">
        <v>3009133992</v>
      </c>
      <c r="Y20" s="5" t="s">
        <v>393</v>
      </c>
      <c r="Z20" s="5"/>
      <c r="AA20" s="5" t="s">
        <v>48</v>
      </c>
      <c r="AB20" s="5" t="s">
        <v>717</v>
      </c>
      <c r="AC20" s="5" t="s">
        <v>913</v>
      </c>
      <c r="AD20" s="5"/>
      <c r="AE20" s="5"/>
      <c r="AF20" s="11"/>
    </row>
    <row r="21" spans="1:32" s="12" customFormat="1" ht="82.5" x14ac:dyDescent="0.3">
      <c r="A21" s="5" t="s">
        <v>394</v>
      </c>
      <c r="B21" s="5" t="s">
        <v>48</v>
      </c>
      <c r="C21" s="13">
        <v>20</v>
      </c>
      <c r="D21" s="5">
        <v>80161504</v>
      </c>
      <c r="E21" s="5"/>
      <c r="F21" s="5"/>
      <c r="G21" s="5" t="s">
        <v>1168</v>
      </c>
      <c r="H21" s="5" t="s">
        <v>26</v>
      </c>
      <c r="I21" s="5" t="s">
        <v>50</v>
      </c>
      <c r="J21" s="5">
        <v>2</v>
      </c>
      <c r="K21" s="5" t="s">
        <v>62</v>
      </c>
      <c r="L21" s="5">
        <v>4</v>
      </c>
      <c r="M21" s="5" t="s">
        <v>29</v>
      </c>
      <c r="N21" s="5" t="s">
        <v>882</v>
      </c>
      <c r="O21" s="5" t="s">
        <v>43</v>
      </c>
      <c r="P21" s="5">
        <v>0</v>
      </c>
      <c r="Q21" s="5" t="s">
        <v>59</v>
      </c>
      <c r="R21" s="4">
        <v>7500000</v>
      </c>
      <c r="S21" s="4">
        <f>+R21*L21</f>
        <v>30000000</v>
      </c>
      <c r="T21" s="4">
        <f t="shared" si="2"/>
        <v>30000000</v>
      </c>
      <c r="U21" s="5" t="s">
        <v>32</v>
      </c>
      <c r="V21" s="5" t="s">
        <v>33</v>
      </c>
      <c r="W21" s="5" t="s">
        <v>384</v>
      </c>
      <c r="X21" s="5">
        <v>3009133992</v>
      </c>
      <c r="Y21" s="5" t="s">
        <v>385</v>
      </c>
      <c r="Z21" s="5"/>
      <c r="AA21" s="5" t="s">
        <v>48</v>
      </c>
      <c r="AB21" s="5" t="s">
        <v>717</v>
      </c>
      <c r="AC21" s="5" t="s">
        <v>283</v>
      </c>
      <c r="AD21" s="5"/>
      <c r="AE21" s="5"/>
      <c r="AF21" s="11"/>
    </row>
    <row r="22" spans="1:32" s="12" customFormat="1" ht="66" x14ac:dyDescent="0.3">
      <c r="A22" s="5" t="s">
        <v>395</v>
      </c>
      <c r="B22" s="5" t="s">
        <v>48</v>
      </c>
      <c r="C22" s="13">
        <v>21</v>
      </c>
      <c r="D22" s="5">
        <v>42211700</v>
      </c>
      <c r="E22" s="5"/>
      <c r="F22" s="5"/>
      <c r="G22" s="5" t="s">
        <v>1169</v>
      </c>
      <c r="H22" s="5" t="s">
        <v>61</v>
      </c>
      <c r="I22" s="5" t="s">
        <v>42</v>
      </c>
      <c r="J22" s="5">
        <v>3</v>
      </c>
      <c r="K22" s="5" t="s">
        <v>65</v>
      </c>
      <c r="L22" s="5">
        <v>8</v>
      </c>
      <c r="M22" s="5" t="s">
        <v>274</v>
      </c>
      <c r="N22" s="5" t="s">
        <v>884</v>
      </c>
      <c r="O22" s="5" t="s">
        <v>30</v>
      </c>
      <c r="P22" s="5">
        <v>1</v>
      </c>
      <c r="Q22" s="5" t="s">
        <v>59</v>
      </c>
      <c r="R22" s="4"/>
      <c r="S22" s="4">
        <v>15000000</v>
      </c>
      <c r="T22" s="4">
        <f t="shared" si="2"/>
        <v>15000000</v>
      </c>
      <c r="U22" s="5" t="s">
        <v>32</v>
      </c>
      <c r="V22" s="5" t="s">
        <v>33</v>
      </c>
      <c r="W22" s="5" t="s">
        <v>387</v>
      </c>
      <c r="X22" s="5">
        <v>3009133992</v>
      </c>
      <c r="Y22" s="5" t="s">
        <v>388</v>
      </c>
      <c r="Z22" s="5"/>
      <c r="AA22" s="5" t="s">
        <v>48</v>
      </c>
      <c r="AB22" s="5" t="s">
        <v>717</v>
      </c>
      <c r="AC22" s="5" t="s">
        <v>283</v>
      </c>
      <c r="AD22" s="5"/>
      <c r="AE22" s="5"/>
      <c r="AF22" s="11"/>
    </row>
    <row r="23" spans="1:32" s="12" customFormat="1" ht="66" x14ac:dyDescent="0.3">
      <c r="A23" s="5" t="s">
        <v>396</v>
      </c>
      <c r="B23" s="5" t="s">
        <v>48</v>
      </c>
      <c r="C23" s="13">
        <v>22</v>
      </c>
      <c r="D23" s="5">
        <v>42211700</v>
      </c>
      <c r="E23" s="5"/>
      <c r="F23" s="5"/>
      <c r="G23" s="5" t="s">
        <v>1170</v>
      </c>
      <c r="H23" s="5" t="s">
        <v>61</v>
      </c>
      <c r="I23" s="5" t="s">
        <v>50</v>
      </c>
      <c r="J23" s="5">
        <v>2</v>
      </c>
      <c r="K23" s="5" t="s">
        <v>28</v>
      </c>
      <c r="L23" s="5">
        <v>10</v>
      </c>
      <c r="M23" s="5" t="s">
        <v>274</v>
      </c>
      <c r="N23" s="5" t="s">
        <v>884</v>
      </c>
      <c r="O23" s="5" t="s">
        <v>30</v>
      </c>
      <c r="P23" s="5">
        <v>1</v>
      </c>
      <c r="Q23" s="5" t="s">
        <v>59</v>
      </c>
      <c r="R23" s="4"/>
      <c r="S23" s="4">
        <v>20000000</v>
      </c>
      <c r="T23" s="4">
        <f t="shared" si="2"/>
        <v>20000000</v>
      </c>
      <c r="U23" s="5" t="s">
        <v>32</v>
      </c>
      <c r="V23" s="5" t="s">
        <v>33</v>
      </c>
      <c r="W23" s="5" t="s">
        <v>397</v>
      </c>
      <c r="X23" s="5">
        <v>3009133992</v>
      </c>
      <c r="Y23" s="5" t="s">
        <v>398</v>
      </c>
      <c r="Z23" s="5"/>
      <c r="AA23" s="5" t="s">
        <v>48</v>
      </c>
      <c r="AB23" s="5" t="s">
        <v>717</v>
      </c>
      <c r="AC23" s="5" t="s">
        <v>283</v>
      </c>
      <c r="AD23" s="5"/>
      <c r="AE23" s="5"/>
      <c r="AF23" s="11"/>
    </row>
    <row r="24" spans="1:32" s="12" customFormat="1" ht="66" x14ac:dyDescent="0.3">
      <c r="A24" s="5" t="s">
        <v>399</v>
      </c>
      <c r="B24" s="5" t="s">
        <v>48</v>
      </c>
      <c r="C24" s="13">
        <v>23</v>
      </c>
      <c r="D24" s="5">
        <v>30161700</v>
      </c>
      <c r="E24" s="5"/>
      <c r="F24" s="5"/>
      <c r="G24" s="5" t="s">
        <v>1171</v>
      </c>
      <c r="H24" s="5" t="s">
        <v>61</v>
      </c>
      <c r="I24" s="5" t="s">
        <v>62</v>
      </c>
      <c r="J24" s="5">
        <v>6</v>
      </c>
      <c r="K24" s="5" t="s">
        <v>89</v>
      </c>
      <c r="L24" s="5">
        <v>3</v>
      </c>
      <c r="M24" s="5" t="s">
        <v>274</v>
      </c>
      <c r="N24" s="5" t="s">
        <v>884</v>
      </c>
      <c r="O24" s="5" t="s">
        <v>30</v>
      </c>
      <c r="P24" s="5">
        <v>1</v>
      </c>
      <c r="Q24" s="5" t="s">
        <v>59</v>
      </c>
      <c r="R24" s="4"/>
      <c r="S24" s="4">
        <v>25000000</v>
      </c>
      <c r="T24" s="4">
        <v>25000000</v>
      </c>
      <c r="U24" s="5" t="s">
        <v>32</v>
      </c>
      <c r="V24" s="5" t="s">
        <v>33</v>
      </c>
      <c r="W24" s="5" t="s">
        <v>387</v>
      </c>
      <c r="X24" s="5">
        <v>3009133992</v>
      </c>
      <c r="Y24" s="5" t="s">
        <v>388</v>
      </c>
      <c r="Z24" s="5"/>
      <c r="AA24" s="5" t="s">
        <v>48</v>
      </c>
      <c r="AB24" s="5" t="s">
        <v>717</v>
      </c>
      <c r="AC24" s="5" t="s">
        <v>871</v>
      </c>
      <c r="AD24" s="5"/>
      <c r="AE24" s="5"/>
      <c r="AF24" s="11"/>
    </row>
    <row r="25" spans="1:32" s="12" customFormat="1" ht="82.5" x14ac:dyDescent="0.3">
      <c r="A25" s="5" t="s">
        <v>400</v>
      </c>
      <c r="B25" s="5" t="s">
        <v>48</v>
      </c>
      <c r="C25" s="13">
        <v>24</v>
      </c>
      <c r="D25" s="5" t="s">
        <v>766</v>
      </c>
      <c r="E25" s="5"/>
      <c r="F25" s="5"/>
      <c r="G25" s="5" t="s">
        <v>1172</v>
      </c>
      <c r="H25" s="5" t="s">
        <v>855</v>
      </c>
      <c r="I25" s="5" t="s">
        <v>42</v>
      </c>
      <c r="J25" s="5">
        <v>3</v>
      </c>
      <c r="K25" s="5" t="s">
        <v>28</v>
      </c>
      <c r="L25" s="5">
        <v>10</v>
      </c>
      <c r="M25" s="5" t="s">
        <v>1037</v>
      </c>
      <c r="N25" s="5" t="s">
        <v>882</v>
      </c>
      <c r="O25" s="5" t="s">
        <v>30</v>
      </c>
      <c r="P25" s="5">
        <v>1</v>
      </c>
      <c r="Q25" s="5" t="s">
        <v>59</v>
      </c>
      <c r="R25" s="4"/>
      <c r="S25" s="4">
        <v>280000000</v>
      </c>
      <c r="T25" s="4">
        <f>S25</f>
        <v>280000000</v>
      </c>
      <c r="U25" s="5" t="s">
        <v>32</v>
      </c>
      <c r="V25" s="5" t="s">
        <v>33</v>
      </c>
      <c r="W25" s="5" t="s">
        <v>392</v>
      </c>
      <c r="X25" s="5">
        <v>3009133992</v>
      </c>
      <c r="Y25" s="5" t="s">
        <v>393</v>
      </c>
      <c r="Z25" s="5"/>
      <c r="AA25" s="5" t="s">
        <v>48</v>
      </c>
      <c r="AB25" s="5" t="s">
        <v>717</v>
      </c>
      <c r="AC25" s="5" t="s">
        <v>283</v>
      </c>
      <c r="AD25" s="5"/>
      <c r="AE25" s="5"/>
      <c r="AF25" s="11"/>
    </row>
    <row r="26" spans="1:32" s="12" customFormat="1" ht="66" x14ac:dyDescent="0.3">
      <c r="A26" s="5" t="s">
        <v>401</v>
      </c>
      <c r="B26" s="5" t="s">
        <v>48</v>
      </c>
      <c r="C26" s="13">
        <v>25</v>
      </c>
      <c r="D26" s="5" t="s">
        <v>767</v>
      </c>
      <c r="E26" s="5"/>
      <c r="F26" s="5"/>
      <c r="G26" s="5" t="s">
        <v>1173</v>
      </c>
      <c r="H26" s="5" t="s">
        <v>64</v>
      </c>
      <c r="I26" s="5" t="s">
        <v>60</v>
      </c>
      <c r="J26" s="5">
        <v>4</v>
      </c>
      <c r="K26" s="5" t="s">
        <v>28</v>
      </c>
      <c r="L26" s="5">
        <v>9</v>
      </c>
      <c r="M26" s="5" t="s">
        <v>226</v>
      </c>
      <c r="N26" s="5" t="s">
        <v>885</v>
      </c>
      <c r="O26" s="5" t="s">
        <v>30</v>
      </c>
      <c r="P26" s="5">
        <v>1</v>
      </c>
      <c r="Q26" s="5" t="s">
        <v>59</v>
      </c>
      <c r="R26" s="4"/>
      <c r="S26" s="4">
        <v>90000000</v>
      </c>
      <c r="T26" s="4">
        <f>S26</f>
        <v>90000000</v>
      </c>
      <c r="U26" s="5" t="s">
        <v>32</v>
      </c>
      <c r="V26" s="5" t="s">
        <v>33</v>
      </c>
      <c r="W26" s="5" t="s">
        <v>392</v>
      </c>
      <c r="X26" s="5">
        <v>3009133992</v>
      </c>
      <c r="Y26" s="5" t="s">
        <v>393</v>
      </c>
      <c r="Z26" s="5"/>
      <c r="AA26" s="5" t="s">
        <v>48</v>
      </c>
      <c r="AB26" s="5" t="s">
        <v>717</v>
      </c>
      <c r="AC26" s="5" t="s">
        <v>283</v>
      </c>
      <c r="AD26" s="5"/>
      <c r="AE26" s="5"/>
      <c r="AF26" s="11"/>
    </row>
    <row r="27" spans="1:32" s="17" customFormat="1" ht="82.5" x14ac:dyDescent="0.25">
      <c r="A27" s="5" t="s">
        <v>402</v>
      </c>
      <c r="B27" s="5" t="s">
        <v>48</v>
      </c>
      <c r="C27" s="13">
        <v>26</v>
      </c>
      <c r="D27" s="5" t="s">
        <v>766</v>
      </c>
      <c r="E27" s="5"/>
      <c r="F27" s="5"/>
      <c r="G27" s="5" t="s">
        <v>1174</v>
      </c>
      <c r="H27" s="5" t="s">
        <v>855</v>
      </c>
      <c r="I27" s="5" t="s">
        <v>60</v>
      </c>
      <c r="J27" s="5">
        <v>4</v>
      </c>
      <c r="K27" s="5" t="s">
        <v>36</v>
      </c>
      <c r="L27" s="5">
        <v>5</v>
      </c>
      <c r="M27" s="5" t="s">
        <v>1037</v>
      </c>
      <c r="N27" s="5" t="s">
        <v>882</v>
      </c>
      <c r="O27" s="5" t="s">
        <v>30</v>
      </c>
      <c r="P27" s="5">
        <v>1</v>
      </c>
      <c r="Q27" s="5" t="s">
        <v>59</v>
      </c>
      <c r="R27" s="4"/>
      <c r="S27" s="4">
        <v>100000000</v>
      </c>
      <c r="T27" s="4">
        <f>S27</f>
        <v>100000000</v>
      </c>
      <c r="U27" s="5" t="s">
        <v>32</v>
      </c>
      <c r="V27" s="5" t="s">
        <v>33</v>
      </c>
      <c r="W27" s="5" t="s">
        <v>392</v>
      </c>
      <c r="X27" s="5">
        <v>3009133992</v>
      </c>
      <c r="Y27" s="5" t="s">
        <v>393</v>
      </c>
      <c r="Z27" s="5"/>
      <c r="AA27" s="5" t="s">
        <v>48</v>
      </c>
      <c r="AB27" s="5" t="s">
        <v>717</v>
      </c>
      <c r="AC27" s="5" t="s">
        <v>283</v>
      </c>
      <c r="AD27" s="5"/>
      <c r="AE27" s="5"/>
      <c r="AF27" s="11"/>
    </row>
    <row r="28" spans="1:32" s="17" customFormat="1" ht="66" x14ac:dyDescent="0.25">
      <c r="A28" s="5" t="s">
        <v>404</v>
      </c>
      <c r="B28" s="5" t="s">
        <v>48</v>
      </c>
      <c r="C28" s="13">
        <v>27</v>
      </c>
      <c r="D28" s="5">
        <v>80111607</v>
      </c>
      <c r="E28" s="5"/>
      <c r="F28" s="5"/>
      <c r="G28" s="5" t="s">
        <v>403</v>
      </c>
      <c r="H28" s="5" t="s">
        <v>856</v>
      </c>
      <c r="I28" s="5" t="s">
        <v>50</v>
      </c>
      <c r="J28" s="5">
        <v>2</v>
      </c>
      <c r="K28" s="5" t="s">
        <v>28</v>
      </c>
      <c r="L28" s="5">
        <v>10</v>
      </c>
      <c r="M28" s="5" t="s">
        <v>306</v>
      </c>
      <c r="N28" s="5" t="s">
        <v>889</v>
      </c>
      <c r="O28" s="5" t="s">
        <v>360</v>
      </c>
      <c r="P28" s="5">
        <v>1</v>
      </c>
      <c r="Q28" s="5" t="s">
        <v>59</v>
      </c>
      <c r="R28" s="4">
        <v>361235998</v>
      </c>
      <c r="S28" s="4">
        <v>3973595978</v>
      </c>
      <c r="T28" s="4">
        <v>3973595978</v>
      </c>
      <c r="U28" s="4" t="s">
        <v>32</v>
      </c>
      <c r="V28" s="5" t="s">
        <v>33</v>
      </c>
      <c r="W28" s="5" t="s">
        <v>387</v>
      </c>
      <c r="X28" s="5">
        <v>3009133992</v>
      </c>
      <c r="Y28" s="5" t="s">
        <v>388</v>
      </c>
      <c r="Z28" s="5"/>
      <c r="AA28" s="5" t="s">
        <v>48</v>
      </c>
      <c r="AB28" s="5" t="s">
        <v>717</v>
      </c>
      <c r="AC28" s="5" t="s">
        <v>937</v>
      </c>
      <c r="AD28" s="35"/>
      <c r="AE28" s="35"/>
    </row>
    <row r="29" spans="1:32" s="12" customFormat="1" ht="66" x14ac:dyDescent="0.3">
      <c r="A29" s="5" t="s">
        <v>104</v>
      </c>
      <c r="B29" s="5" t="s">
        <v>105</v>
      </c>
      <c r="C29" s="13">
        <v>28</v>
      </c>
      <c r="D29" s="5" t="s">
        <v>106</v>
      </c>
      <c r="E29" s="5"/>
      <c r="F29" s="5"/>
      <c r="G29" s="5" t="s">
        <v>432</v>
      </c>
      <c r="H29" s="5" t="s">
        <v>26</v>
      </c>
      <c r="I29" s="5" t="s">
        <v>27</v>
      </c>
      <c r="J29" s="5">
        <v>1</v>
      </c>
      <c r="K29" s="5" t="s">
        <v>53</v>
      </c>
      <c r="L29" s="5">
        <v>4</v>
      </c>
      <c r="M29" s="5" t="s">
        <v>29</v>
      </c>
      <c r="N29" s="5" t="s">
        <v>882</v>
      </c>
      <c r="O29" s="5" t="s">
        <v>43</v>
      </c>
      <c r="P29" s="5">
        <v>0</v>
      </c>
      <c r="Q29" s="5" t="s">
        <v>59</v>
      </c>
      <c r="R29" s="14">
        <v>10500000</v>
      </c>
      <c r="S29" s="4">
        <v>42000000</v>
      </c>
      <c r="T29" s="4">
        <v>42000000</v>
      </c>
      <c r="U29" s="5" t="s">
        <v>32</v>
      </c>
      <c r="V29" s="4" t="s">
        <v>33</v>
      </c>
      <c r="W29" s="5" t="s">
        <v>111</v>
      </c>
      <c r="X29" s="5">
        <v>3009133992</v>
      </c>
      <c r="Y29" s="8" t="s">
        <v>112</v>
      </c>
      <c r="Z29" s="5"/>
      <c r="AA29" s="5" t="s">
        <v>105</v>
      </c>
      <c r="AB29" s="5" t="s">
        <v>719</v>
      </c>
      <c r="AC29" s="5" t="s">
        <v>283</v>
      </c>
      <c r="AD29" s="5"/>
      <c r="AE29" s="5"/>
      <c r="AF29" s="17"/>
    </row>
    <row r="30" spans="1:32" s="17" customFormat="1" ht="82.5" x14ac:dyDescent="0.25">
      <c r="A30" s="5" t="s">
        <v>486</v>
      </c>
      <c r="B30" s="5" t="s">
        <v>105</v>
      </c>
      <c r="C30" s="13">
        <v>29</v>
      </c>
      <c r="D30" s="5" t="s">
        <v>106</v>
      </c>
      <c r="E30" s="5"/>
      <c r="F30" s="5"/>
      <c r="G30" s="5" t="s">
        <v>433</v>
      </c>
      <c r="H30" s="5" t="s">
        <v>26</v>
      </c>
      <c r="I30" s="5" t="s">
        <v>27</v>
      </c>
      <c r="J30" s="5">
        <v>1</v>
      </c>
      <c r="K30" s="5" t="s">
        <v>53</v>
      </c>
      <c r="L30" s="5">
        <v>4</v>
      </c>
      <c r="M30" s="5" t="s">
        <v>29</v>
      </c>
      <c r="N30" s="5" t="s">
        <v>882</v>
      </c>
      <c r="O30" s="5" t="s">
        <v>43</v>
      </c>
      <c r="P30" s="5">
        <v>0</v>
      </c>
      <c r="Q30" s="5" t="s">
        <v>59</v>
      </c>
      <c r="R30" s="14">
        <v>12000000</v>
      </c>
      <c r="S30" s="4">
        <v>48000000</v>
      </c>
      <c r="T30" s="4">
        <v>48000000</v>
      </c>
      <c r="U30" s="5" t="s">
        <v>32</v>
      </c>
      <c r="V30" s="4" t="s">
        <v>33</v>
      </c>
      <c r="W30" s="5" t="s">
        <v>111</v>
      </c>
      <c r="X30" s="5">
        <v>3009133992</v>
      </c>
      <c r="Y30" s="8" t="s">
        <v>112</v>
      </c>
      <c r="Z30" s="5"/>
      <c r="AA30" s="5" t="s">
        <v>105</v>
      </c>
      <c r="AB30" s="5" t="s">
        <v>719</v>
      </c>
      <c r="AC30" s="5" t="s">
        <v>283</v>
      </c>
      <c r="AD30" s="5"/>
      <c r="AE30" s="5"/>
    </row>
    <row r="31" spans="1:32" s="17" customFormat="1" ht="66" x14ac:dyDescent="0.25">
      <c r="A31" s="5" t="s">
        <v>487</v>
      </c>
      <c r="B31" s="5" t="s">
        <v>105</v>
      </c>
      <c r="C31" s="13">
        <v>30</v>
      </c>
      <c r="D31" s="5">
        <v>80161500</v>
      </c>
      <c r="E31" s="5"/>
      <c r="F31" s="5"/>
      <c r="G31" s="5" t="s">
        <v>434</v>
      </c>
      <c r="H31" s="5" t="s">
        <v>26</v>
      </c>
      <c r="I31" s="5" t="s">
        <v>27</v>
      </c>
      <c r="J31" s="5">
        <v>1</v>
      </c>
      <c r="K31" s="5" t="s">
        <v>53</v>
      </c>
      <c r="L31" s="5">
        <v>4</v>
      </c>
      <c r="M31" s="5" t="s">
        <v>29</v>
      </c>
      <c r="N31" s="5" t="s">
        <v>882</v>
      </c>
      <c r="O31" s="5" t="s">
        <v>43</v>
      </c>
      <c r="P31" s="5">
        <v>0</v>
      </c>
      <c r="Q31" s="5" t="s">
        <v>59</v>
      </c>
      <c r="R31" s="14">
        <v>8500000</v>
      </c>
      <c r="S31" s="4">
        <v>34000000</v>
      </c>
      <c r="T31" s="4">
        <v>34000000</v>
      </c>
      <c r="U31" s="5" t="s">
        <v>32</v>
      </c>
      <c r="V31" s="4" t="s">
        <v>33</v>
      </c>
      <c r="W31" s="5" t="s">
        <v>111</v>
      </c>
      <c r="X31" s="5">
        <v>3009133992</v>
      </c>
      <c r="Y31" s="8" t="s">
        <v>112</v>
      </c>
      <c r="Z31" s="5"/>
      <c r="AA31" s="5" t="s">
        <v>105</v>
      </c>
      <c r="AB31" s="5" t="s">
        <v>719</v>
      </c>
      <c r="AC31" s="5" t="s">
        <v>283</v>
      </c>
      <c r="AD31" s="5"/>
      <c r="AE31" s="5"/>
    </row>
    <row r="32" spans="1:32" s="17" customFormat="1" ht="99" x14ac:dyDescent="0.25">
      <c r="A32" s="5" t="s">
        <v>488</v>
      </c>
      <c r="B32" s="5" t="s">
        <v>105</v>
      </c>
      <c r="C32" s="13">
        <v>31</v>
      </c>
      <c r="D32" s="5" t="s">
        <v>113</v>
      </c>
      <c r="E32" s="5"/>
      <c r="F32" s="5"/>
      <c r="G32" s="5" t="s">
        <v>435</v>
      </c>
      <c r="H32" s="5" t="s">
        <v>26</v>
      </c>
      <c r="I32" s="5" t="s">
        <v>27</v>
      </c>
      <c r="J32" s="5">
        <v>1</v>
      </c>
      <c r="K32" s="5" t="s">
        <v>53</v>
      </c>
      <c r="L32" s="5">
        <v>4</v>
      </c>
      <c r="M32" s="5" t="s">
        <v>29</v>
      </c>
      <c r="N32" s="5" t="s">
        <v>882</v>
      </c>
      <c r="O32" s="5" t="s">
        <v>43</v>
      </c>
      <c r="P32" s="5">
        <v>0</v>
      </c>
      <c r="Q32" s="5" t="s">
        <v>59</v>
      </c>
      <c r="R32" s="14">
        <v>10500000</v>
      </c>
      <c r="S32" s="4">
        <v>42000000</v>
      </c>
      <c r="T32" s="4">
        <v>42000000</v>
      </c>
      <c r="U32" s="5" t="s">
        <v>32</v>
      </c>
      <c r="V32" s="4" t="s">
        <v>33</v>
      </c>
      <c r="W32" s="5" t="s">
        <v>114</v>
      </c>
      <c r="X32" s="5">
        <v>3009133992</v>
      </c>
      <c r="Y32" s="5" t="s">
        <v>115</v>
      </c>
      <c r="Z32" s="5"/>
      <c r="AA32" s="5" t="s">
        <v>105</v>
      </c>
      <c r="AB32" s="5" t="s">
        <v>719</v>
      </c>
      <c r="AC32" s="5" t="s">
        <v>283</v>
      </c>
      <c r="AD32" s="46"/>
      <c r="AE32" s="46"/>
    </row>
    <row r="33" spans="1:32" s="17" customFormat="1" ht="66" x14ac:dyDescent="0.25">
      <c r="A33" s="5" t="s">
        <v>489</v>
      </c>
      <c r="B33" s="5" t="s">
        <v>105</v>
      </c>
      <c r="C33" s="13">
        <v>32</v>
      </c>
      <c r="D33" s="5" t="s">
        <v>768</v>
      </c>
      <c r="E33" s="5"/>
      <c r="F33" s="5"/>
      <c r="G33" s="5" t="s">
        <v>436</v>
      </c>
      <c r="H33" s="5" t="s">
        <v>26</v>
      </c>
      <c r="I33" s="5" t="s">
        <v>27</v>
      </c>
      <c r="J33" s="5">
        <v>1</v>
      </c>
      <c r="K33" s="5" t="s">
        <v>53</v>
      </c>
      <c r="L33" s="5">
        <v>4</v>
      </c>
      <c r="M33" s="5" t="s">
        <v>29</v>
      </c>
      <c r="N33" s="5" t="s">
        <v>882</v>
      </c>
      <c r="O33" s="5" t="s">
        <v>43</v>
      </c>
      <c r="P33" s="5">
        <v>0</v>
      </c>
      <c r="Q33" s="5" t="s">
        <v>59</v>
      </c>
      <c r="R33" s="14">
        <v>11000000</v>
      </c>
      <c r="S33" s="4">
        <v>44000000</v>
      </c>
      <c r="T33" s="4">
        <v>44000000</v>
      </c>
      <c r="U33" s="5" t="s">
        <v>32</v>
      </c>
      <c r="V33" s="4" t="s">
        <v>33</v>
      </c>
      <c r="W33" s="5" t="s">
        <v>111</v>
      </c>
      <c r="X33" s="5">
        <v>3009133992</v>
      </c>
      <c r="Y33" s="8" t="s">
        <v>112</v>
      </c>
      <c r="Z33" s="5"/>
      <c r="AA33" s="5" t="s">
        <v>105</v>
      </c>
      <c r="AB33" s="5" t="s">
        <v>719</v>
      </c>
      <c r="AC33" s="5" t="s">
        <v>283</v>
      </c>
      <c r="AD33" s="5"/>
      <c r="AE33" s="5"/>
    </row>
    <row r="34" spans="1:32" s="17" customFormat="1" ht="66" x14ac:dyDescent="0.25">
      <c r="A34" s="5" t="s">
        <v>490</v>
      </c>
      <c r="B34" s="5" t="s">
        <v>105</v>
      </c>
      <c r="C34" s="13">
        <v>33</v>
      </c>
      <c r="D34" s="5" t="s">
        <v>828</v>
      </c>
      <c r="E34" s="5"/>
      <c r="F34" s="5"/>
      <c r="G34" s="5" t="s">
        <v>437</v>
      </c>
      <c r="H34" s="5" t="s">
        <v>26</v>
      </c>
      <c r="I34" s="5" t="s">
        <v>27</v>
      </c>
      <c r="J34" s="5">
        <v>1</v>
      </c>
      <c r="K34" s="5" t="s">
        <v>53</v>
      </c>
      <c r="L34" s="5">
        <v>4</v>
      </c>
      <c r="M34" s="5" t="s">
        <v>29</v>
      </c>
      <c r="N34" s="5" t="s">
        <v>882</v>
      </c>
      <c r="O34" s="5" t="s">
        <v>43</v>
      </c>
      <c r="P34" s="5">
        <v>0</v>
      </c>
      <c r="Q34" s="5" t="s">
        <v>59</v>
      </c>
      <c r="R34" s="14">
        <v>11000000</v>
      </c>
      <c r="S34" s="4">
        <f>R34*L34</f>
        <v>44000000</v>
      </c>
      <c r="T34" s="4">
        <f>+S34</f>
        <v>44000000</v>
      </c>
      <c r="U34" s="5" t="s">
        <v>32</v>
      </c>
      <c r="V34" s="4" t="s">
        <v>33</v>
      </c>
      <c r="W34" s="5" t="s">
        <v>879</v>
      </c>
      <c r="X34" s="5">
        <v>3009133992</v>
      </c>
      <c r="Y34" s="8" t="s">
        <v>108</v>
      </c>
      <c r="Z34" s="5"/>
      <c r="AA34" s="5" t="s">
        <v>105</v>
      </c>
      <c r="AB34" s="5" t="s">
        <v>719</v>
      </c>
      <c r="AC34" s="5" t="s">
        <v>283</v>
      </c>
      <c r="AD34" s="5"/>
      <c r="AE34" s="5"/>
    </row>
    <row r="35" spans="1:32" s="17" customFormat="1" ht="66" x14ac:dyDescent="0.3">
      <c r="A35" s="5" t="s">
        <v>491</v>
      </c>
      <c r="B35" s="5" t="s">
        <v>105</v>
      </c>
      <c r="C35" s="13">
        <v>34</v>
      </c>
      <c r="D35" s="5" t="s">
        <v>828</v>
      </c>
      <c r="E35" s="5"/>
      <c r="F35" s="5"/>
      <c r="G35" s="5" t="s">
        <v>438</v>
      </c>
      <c r="H35" s="5" t="s">
        <v>26</v>
      </c>
      <c r="I35" s="5" t="s">
        <v>27</v>
      </c>
      <c r="J35" s="5">
        <v>1</v>
      </c>
      <c r="K35" s="5" t="s">
        <v>53</v>
      </c>
      <c r="L35" s="5">
        <v>4</v>
      </c>
      <c r="M35" s="5" t="s">
        <v>29</v>
      </c>
      <c r="N35" s="5" t="s">
        <v>882</v>
      </c>
      <c r="O35" s="5" t="s">
        <v>43</v>
      </c>
      <c r="P35" s="5">
        <v>0</v>
      </c>
      <c r="Q35" s="5" t="s">
        <v>59</v>
      </c>
      <c r="R35" s="14">
        <v>11000000</v>
      </c>
      <c r="S35" s="4">
        <f>R35*L35</f>
        <v>44000000</v>
      </c>
      <c r="T35" s="4">
        <f>+S35</f>
        <v>44000000</v>
      </c>
      <c r="U35" s="5" t="s">
        <v>32</v>
      </c>
      <c r="V35" s="4" t="s">
        <v>33</v>
      </c>
      <c r="W35" s="5" t="s">
        <v>879</v>
      </c>
      <c r="X35" s="5">
        <v>3009133992</v>
      </c>
      <c r="Y35" s="8" t="s">
        <v>108</v>
      </c>
      <c r="Z35" s="5"/>
      <c r="AA35" s="5" t="s">
        <v>105</v>
      </c>
      <c r="AB35" s="5" t="s">
        <v>719</v>
      </c>
      <c r="AC35" s="5" t="s">
        <v>283</v>
      </c>
      <c r="AD35" s="5"/>
      <c r="AE35" s="5"/>
      <c r="AF35" s="12"/>
    </row>
    <row r="36" spans="1:32" s="17" customFormat="1" ht="82.5" x14ac:dyDescent="0.25">
      <c r="A36" s="5" t="s">
        <v>492</v>
      </c>
      <c r="B36" s="5" t="s">
        <v>105</v>
      </c>
      <c r="C36" s="13">
        <v>35</v>
      </c>
      <c r="D36" s="5" t="s">
        <v>117</v>
      </c>
      <c r="E36" s="5"/>
      <c r="F36" s="5"/>
      <c r="G36" s="16" t="s">
        <v>439</v>
      </c>
      <c r="H36" s="5" t="s">
        <v>26</v>
      </c>
      <c r="I36" s="5" t="s">
        <v>27</v>
      </c>
      <c r="J36" s="5">
        <v>1</v>
      </c>
      <c r="K36" s="5" t="s">
        <v>53</v>
      </c>
      <c r="L36" s="5">
        <v>4</v>
      </c>
      <c r="M36" s="5" t="s">
        <v>29</v>
      </c>
      <c r="N36" s="5" t="s">
        <v>882</v>
      </c>
      <c r="O36" s="5" t="s">
        <v>43</v>
      </c>
      <c r="P36" s="5">
        <v>0</v>
      </c>
      <c r="Q36" s="5" t="s">
        <v>59</v>
      </c>
      <c r="R36" s="14">
        <v>7000000</v>
      </c>
      <c r="S36" s="4">
        <f>R36*L36</f>
        <v>28000000</v>
      </c>
      <c r="T36" s="4">
        <f>+S36</f>
        <v>28000000</v>
      </c>
      <c r="U36" s="5" t="s">
        <v>32</v>
      </c>
      <c r="V36" s="4" t="s">
        <v>33</v>
      </c>
      <c r="W36" s="5" t="s">
        <v>111</v>
      </c>
      <c r="X36" s="5">
        <v>3009133992</v>
      </c>
      <c r="Y36" s="36" t="s">
        <v>112</v>
      </c>
      <c r="Z36" s="5"/>
      <c r="AA36" s="5" t="s">
        <v>105</v>
      </c>
      <c r="AB36" s="5" t="s">
        <v>719</v>
      </c>
      <c r="AC36" s="5" t="s">
        <v>283</v>
      </c>
      <c r="AD36" s="5"/>
      <c r="AE36" s="5"/>
    </row>
    <row r="37" spans="1:32" s="17" customFormat="1" ht="82.5" x14ac:dyDescent="0.25">
      <c r="A37" s="5" t="s">
        <v>493</v>
      </c>
      <c r="B37" s="5" t="s">
        <v>105</v>
      </c>
      <c r="C37" s="13">
        <v>36</v>
      </c>
      <c r="D37" s="5" t="s">
        <v>117</v>
      </c>
      <c r="E37" s="5"/>
      <c r="F37" s="5"/>
      <c r="G37" s="5" t="s">
        <v>440</v>
      </c>
      <c r="H37" s="5" t="s">
        <v>26</v>
      </c>
      <c r="I37" s="5" t="s">
        <v>27</v>
      </c>
      <c r="J37" s="5">
        <v>1</v>
      </c>
      <c r="K37" s="5" t="s">
        <v>53</v>
      </c>
      <c r="L37" s="5">
        <v>4</v>
      </c>
      <c r="M37" s="5" t="s">
        <v>29</v>
      </c>
      <c r="N37" s="5" t="s">
        <v>882</v>
      </c>
      <c r="O37" s="5" t="s">
        <v>43</v>
      </c>
      <c r="P37" s="5">
        <v>0</v>
      </c>
      <c r="Q37" s="5" t="s">
        <v>59</v>
      </c>
      <c r="R37" s="14">
        <v>11000000</v>
      </c>
      <c r="S37" s="4">
        <f>R37*L37</f>
        <v>44000000</v>
      </c>
      <c r="T37" s="4">
        <f>+S37</f>
        <v>44000000</v>
      </c>
      <c r="U37" s="5" t="s">
        <v>32</v>
      </c>
      <c r="V37" s="4" t="s">
        <v>33</v>
      </c>
      <c r="W37" s="5" t="s">
        <v>879</v>
      </c>
      <c r="X37" s="5">
        <v>3009133992</v>
      </c>
      <c r="Y37" s="8" t="s">
        <v>108</v>
      </c>
      <c r="Z37" s="5"/>
      <c r="AA37" s="5" t="s">
        <v>105</v>
      </c>
      <c r="AB37" s="5" t="s">
        <v>719</v>
      </c>
      <c r="AC37" s="5" t="s">
        <v>283</v>
      </c>
      <c r="AD37" s="5"/>
      <c r="AE37" s="5"/>
    </row>
    <row r="38" spans="1:32" s="17" customFormat="1" ht="82.5" x14ac:dyDescent="0.25">
      <c r="A38" s="5" t="s">
        <v>494</v>
      </c>
      <c r="B38" s="5" t="s">
        <v>105</v>
      </c>
      <c r="C38" s="13">
        <v>37</v>
      </c>
      <c r="D38" s="5" t="s">
        <v>117</v>
      </c>
      <c r="E38" s="5"/>
      <c r="F38" s="5"/>
      <c r="G38" s="5" t="s">
        <v>441</v>
      </c>
      <c r="H38" s="5" t="s">
        <v>26</v>
      </c>
      <c r="I38" s="5" t="s">
        <v>27</v>
      </c>
      <c r="J38" s="5">
        <v>1</v>
      </c>
      <c r="K38" s="5" t="s">
        <v>53</v>
      </c>
      <c r="L38" s="5">
        <v>4</v>
      </c>
      <c r="M38" s="5" t="s">
        <v>29</v>
      </c>
      <c r="N38" s="5" t="s">
        <v>882</v>
      </c>
      <c r="O38" s="5" t="s">
        <v>43</v>
      </c>
      <c r="P38" s="5">
        <v>0</v>
      </c>
      <c r="Q38" s="5" t="s">
        <v>59</v>
      </c>
      <c r="R38" s="14">
        <v>8500000</v>
      </c>
      <c r="S38" s="4">
        <v>34000000</v>
      </c>
      <c r="T38" s="4">
        <v>34000000</v>
      </c>
      <c r="U38" s="5" t="s">
        <v>32</v>
      </c>
      <c r="V38" s="4" t="s">
        <v>33</v>
      </c>
      <c r="W38" s="5" t="s">
        <v>111</v>
      </c>
      <c r="X38" s="5">
        <v>3009133992</v>
      </c>
      <c r="Y38" s="8" t="s">
        <v>112</v>
      </c>
      <c r="Z38" s="5"/>
      <c r="AA38" s="5" t="s">
        <v>105</v>
      </c>
      <c r="AB38" s="5" t="s">
        <v>719</v>
      </c>
      <c r="AC38" s="5" t="s">
        <v>283</v>
      </c>
      <c r="AD38" s="5"/>
      <c r="AE38" s="5"/>
    </row>
    <row r="39" spans="1:32" s="17" customFormat="1" ht="82.5" x14ac:dyDescent="0.25">
      <c r="A39" s="5" t="s">
        <v>495</v>
      </c>
      <c r="B39" s="5" t="s">
        <v>105</v>
      </c>
      <c r="C39" s="13">
        <v>38</v>
      </c>
      <c r="D39" s="5">
        <v>81111504</v>
      </c>
      <c r="E39" s="5"/>
      <c r="F39" s="5"/>
      <c r="G39" s="5" t="s">
        <v>442</v>
      </c>
      <c r="H39" s="5" t="s">
        <v>26</v>
      </c>
      <c r="I39" s="5" t="s">
        <v>27</v>
      </c>
      <c r="J39" s="5">
        <v>1</v>
      </c>
      <c r="K39" s="5" t="s">
        <v>53</v>
      </c>
      <c r="L39" s="5">
        <v>4</v>
      </c>
      <c r="M39" s="5" t="s">
        <v>29</v>
      </c>
      <c r="N39" s="5" t="s">
        <v>882</v>
      </c>
      <c r="O39" s="5" t="s">
        <v>43</v>
      </c>
      <c r="P39" s="5">
        <v>0</v>
      </c>
      <c r="Q39" s="5" t="s">
        <v>59</v>
      </c>
      <c r="R39" s="14">
        <v>10500000</v>
      </c>
      <c r="S39" s="4">
        <v>42000000</v>
      </c>
      <c r="T39" s="4">
        <v>42000000</v>
      </c>
      <c r="U39" s="5" t="s">
        <v>32</v>
      </c>
      <c r="V39" s="4" t="s">
        <v>33</v>
      </c>
      <c r="W39" s="5" t="s">
        <v>111</v>
      </c>
      <c r="X39" s="5">
        <v>3009133992</v>
      </c>
      <c r="Y39" s="8" t="s">
        <v>112</v>
      </c>
      <c r="Z39" s="5"/>
      <c r="AA39" s="5" t="s">
        <v>105</v>
      </c>
      <c r="AB39" s="5" t="s">
        <v>719</v>
      </c>
      <c r="AC39" s="5" t="s">
        <v>283</v>
      </c>
      <c r="AD39" s="5"/>
      <c r="AE39" s="5"/>
    </row>
    <row r="40" spans="1:32" s="17" customFormat="1" ht="115.5" x14ac:dyDescent="0.25">
      <c r="A40" s="5" t="s">
        <v>496</v>
      </c>
      <c r="B40" s="5" t="s">
        <v>105</v>
      </c>
      <c r="C40" s="13">
        <v>39</v>
      </c>
      <c r="D40" s="5" t="s">
        <v>117</v>
      </c>
      <c r="E40" s="5"/>
      <c r="F40" s="5"/>
      <c r="G40" s="5" t="s">
        <v>443</v>
      </c>
      <c r="H40" s="5" t="s">
        <v>26</v>
      </c>
      <c r="I40" s="5" t="s">
        <v>27</v>
      </c>
      <c r="J40" s="5">
        <v>1</v>
      </c>
      <c r="K40" s="5" t="s">
        <v>53</v>
      </c>
      <c r="L40" s="5">
        <v>4</v>
      </c>
      <c r="M40" s="5" t="s">
        <v>29</v>
      </c>
      <c r="N40" s="5" t="s">
        <v>882</v>
      </c>
      <c r="O40" s="5" t="s">
        <v>43</v>
      </c>
      <c r="P40" s="5">
        <v>0</v>
      </c>
      <c r="Q40" s="5" t="s">
        <v>59</v>
      </c>
      <c r="R40" s="14">
        <v>11000000</v>
      </c>
      <c r="S40" s="4">
        <v>44000000</v>
      </c>
      <c r="T40" s="4">
        <v>44000000</v>
      </c>
      <c r="U40" s="5" t="s">
        <v>32</v>
      </c>
      <c r="V40" s="4" t="s">
        <v>33</v>
      </c>
      <c r="W40" s="5" t="s">
        <v>111</v>
      </c>
      <c r="X40" s="5">
        <v>3009133992</v>
      </c>
      <c r="Y40" s="8" t="s">
        <v>112</v>
      </c>
      <c r="Z40" s="5"/>
      <c r="AA40" s="5" t="s">
        <v>105</v>
      </c>
      <c r="AB40" s="5" t="s">
        <v>719</v>
      </c>
      <c r="AC40" s="5" t="s">
        <v>283</v>
      </c>
      <c r="AD40" s="5"/>
      <c r="AE40" s="5"/>
    </row>
    <row r="41" spans="1:32" s="17" customFormat="1" ht="115.5" x14ac:dyDescent="0.25">
      <c r="A41" s="24" t="s">
        <v>497</v>
      </c>
      <c r="B41" s="24" t="s">
        <v>105</v>
      </c>
      <c r="C41" s="24">
        <v>40</v>
      </c>
      <c r="D41" s="24" t="s">
        <v>117</v>
      </c>
      <c r="E41" s="54"/>
      <c r="F41" s="24"/>
      <c r="G41" s="24" t="s">
        <v>444</v>
      </c>
      <c r="H41" s="24" t="s">
        <v>26</v>
      </c>
      <c r="I41" s="24" t="s">
        <v>27</v>
      </c>
      <c r="J41" s="24">
        <v>1</v>
      </c>
      <c r="K41" s="24" t="s">
        <v>53</v>
      </c>
      <c r="L41" s="24">
        <v>4</v>
      </c>
      <c r="M41" s="24" t="s">
        <v>29</v>
      </c>
      <c r="N41" s="24" t="s">
        <v>882</v>
      </c>
      <c r="O41" s="24" t="s">
        <v>43</v>
      </c>
      <c r="P41" s="24">
        <v>0</v>
      </c>
      <c r="Q41" s="24" t="s">
        <v>59</v>
      </c>
      <c r="R41" s="25">
        <v>11000000</v>
      </c>
      <c r="S41" s="26">
        <v>44000000</v>
      </c>
      <c r="T41" s="26">
        <v>44000000</v>
      </c>
      <c r="U41" s="24" t="s">
        <v>32</v>
      </c>
      <c r="V41" s="26" t="s">
        <v>33</v>
      </c>
      <c r="W41" s="26" t="s">
        <v>111</v>
      </c>
      <c r="X41" s="26">
        <v>3009133992</v>
      </c>
      <c r="Y41" s="26" t="s">
        <v>112</v>
      </c>
      <c r="Z41" s="26"/>
      <c r="AA41" s="24" t="s">
        <v>105</v>
      </c>
      <c r="AB41" s="24" t="s">
        <v>719</v>
      </c>
      <c r="AC41" s="24" t="s">
        <v>283</v>
      </c>
      <c r="AD41" s="24"/>
      <c r="AE41" s="24"/>
    </row>
    <row r="42" spans="1:32" s="17" customFormat="1" ht="82.5" x14ac:dyDescent="0.25">
      <c r="A42" s="5" t="s">
        <v>498</v>
      </c>
      <c r="B42" s="5" t="s">
        <v>105</v>
      </c>
      <c r="C42" s="13">
        <v>41</v>
      </c>
      <c r="D42" s="5" t="s">
        <v>117</v>
      </c>
      <c r="E42" s="5"/>
      <c r="F42" s="5"/>
      <c r="G42" s="5" t="s">
        <v>445</v>
      </c>
      <c r="H42" s="5" t="s">
        <v>26</v>
      </c>
      <c r="I42" s="5" t="s">
        <v>27</v>
      </c>
      <c r="J42" s="5">
        <v>1</v>
      </c>
      <c r="K42" s="5" t="s">
        <v>53</v>
      </c>
      <c r="L42" s="5">
        <v>4</v>
      </c>
      <c r="M42" s="5" t="s">
        <v>29</v>
      </c>
      <c r="N42" s="5" t="s">
        <v>882</v>
      </c>
      <c r="O42" s="5" t="s">
        <v>43</v>
      </c>
      <c r="P42" s="5">
        <v>0</v>
      </c>
      <c r="Q42" s="5" t="s">
        <v>59</v>
      </c>
      <c r="R42" s="14">
        <v>11000000</v>
      </c>
      <c r="S42" s="4">
        <f>R42*L42</f>
        <v>44000000</v>
      </c>
      <c r="T42" s="4">
        <f>+S42</f>
        <v>44000000</v>
      </c>
      <c r="U42" s="5" t="s">
        <v>32</v>
      </c>
      <c r="V42" s="4" t="s">
        <v>33</v>
      </c>
      <c r="W42" s="5" t="s">
        <v>879</v>
      </c>
      <c r="X42" s="5">
        <v>3009133992</v>
      </c>
      <c r="Y42" s="8" t="s">
        <v>108</v>
      </c>
      <c r="Z42" s="5"/>
      <c r="AA42" s="5" t="s">
        <v>105</v>
      </c>
      <c r="AB42" s="5" t="s">
        <v>719</v>
      </c>
      <c r="AC42" s="5" t="s">
        <v>283</v>
      </c>
      <c r="AD42" s="5"/>
      <c r="AE42" s="5"/>
    </row>
    <row r="43" spans="1:32" s="17" customFormat="1" ht="115.5" x14ac:dyDescent="0.3">
      <c r="A43" s="5" t="s">
        <v>499</v>
      </c>
      <c r="B43" s="5" t="s">
        <v>105</v>
      </c>
      <c r="C43" s="13">
        <v>42</v>
      </c>
      <c r="D43" s="5" t="s">
        <v>117</v>
      </c>
      <c r="E43" s="5"/>
      <c r="F43" s="5"/>
      <c r="G43" s="5" t="s">
        <v>446</v>
      </c>
      <c r="H43" s="5" t="s">
        <v>26</v>
      </c>
      <c r="I43" s="5" t="s">
        <v>27</v>
      </c>
      <c r="J43" s="5">
        <v>1</v>
      </c>
      <c r="K43" s="5" t="s">
        <v>53</v>
      </c>
      <c r="L43" s="5">
        <v>4</v>
      </c>
      <c r="M43" s="5" t="s">
        <v>29</v>
      </c>
      <c r="N43" s="5" t="s">
        <v>882</v>
      </c>
      <c r="O43" s="5" t="s">
        <v>43</v>
      </c>
      <c r="P43" s="5">
        <v>0</v>
      </c>
      <c r="Q43" s="5" t="s">
        <v>59</v>
      </c>
      <c r="R43" s="14">
        <v>9500000</v>
      </c>
      <c r="S43" s="4">
        <f>R43*L43</f>
        <v>38000000</v>
      </c>
      <c r="T43" s="4">
        <f>+S43</f>
        <v>38000000</v>
      </c>
      <c r="U43" s="5" t="s">
        <v>32</v>
      </c>
      <c r="V43" s="4" t="s">
        <v>33</v>
      </c>
      <c r="W43" s="5" t="s">
        <v>879</v>
      </c>
      <c r="X43" s="5">
        <v>3009133992</v>
      </c>
      <c r="Y43" s="8" t="s">
        <v>108</v>
      </c>
      <c r="Z43" s="5"/>
      <c r="AA43" s="5" t="s">
        <v>105</v>
      </c>
      <c r="AB43" s="5" t="s">
        <v>719</v>
      </c>
      <c r="AC43" s="5" t="s">
        <v>283</v>
      </c>
      <c r="AD43" s="5"/>
      <c r="AE43" s="5"/>
      <c r="AF43" s="12"/>
    </row>
    <row r="44" spans="1:32" s="17" customFormat="1" ht="99" x14ac:dyDescent="0.3">
      <c r="A44" s="5" t="s">
        <v>500</v>
      </c>
      <c r="B44" s="5" t="s">
        <v>105</v>
      </c>
      <c r="C44" s="13">
        <v>43</v>
      </c>
      <c r="D44" s="5" t="s">
        <v>829</v>
      </c>
      <c r="E44" s="5"/>
      <c r="F44" s="5"/>
      <c r="G44" s="5" t="s">
        <v>447</v>
      </c>
      <c r="H44" s="5" t="s">
        <v>26</v>
      </c>
      <c r="I44" s="5" t="s">
        <v>27</v>
      </c>
      <c r="J44" s="5">
        <v>1</v>
      </c>
      <c r="K44" s="5" t="s">
        <v>53</v>
      </c>
      <c r="L44" s="5">
        <v>4</v>
      </c>
      <c r="M44" s="5" t="s">
        <v>29</v>
      </c>
      <c r="N44" s="5" t="s">
        <v>882</v>
      </c>
      <c r="O44" s="5" t="s">
        <v>43</v>
      </c>
      <c r="P44" s="5">
        <v>0</v>
      </c>
      <c r="Q44" s="5" t="s">
        <v>59</v>
      </c>
      <c r="R44" s="14">
        <v>9500000</v>
      </c>
      <c r="S44" s="4">
        <f>R44*L44</f>
        <v>38000000</v>
      </c>
      <c r="T44" s="4">
        <f>+S44</f>
        <v>38000000</v>
      </c>
      <c r="U44" s="5" t="s">
        <v>32</v>
      </c>
      <c r="V44" s="4" t="s">
        <v>33</v>
      </c>
      <c r="W44" s="5" t="s">
        <v>879</v>
      </c>
      <c r="X44" s="5">
        <v>3009133992</v>
      </c>
      <c r="Y44" s="8" t="s">
        <v>108</v>
      </c>
      <c r="Z44" s="5"/>
      <c r="AA44" s="5" t="s">
        <v>105</v>
      </c>
      <c r="AB44" s="5" t="s">
        <v>719</v>
      </c>
      <c r="AC44" s="5" t="s">
        <v>283</v>
      </c>
      <c r="AD44" s="5"/>
      <c r="AE44" s="5"/>
      <c r="AF44" s="12"/>
    </row>
    <row r="45" spans="1:32" s="17" customFormat="1" ht="82.5" x14ac:dyDescent="0.3">
      <c r="A45" s="5" t="s">
        <v>501</v>
      </c>
      <c r="B45" s="5" t="s">
        <v>105</v>
      </c>
      <c r="C45" s="13">
        <v>44</v>
      </c>
      <c r="D45" s="5" t="s">
        <v>769</v>
      </c>
      <c r="E45" s="5"/>
      <c r="F45" s="5"/>
      <c r="G45" s="16" t="s">
        <v>448</v>
      </c>
      <c r="H45" s="5" t="s">
        <v>26</v>
      </c>
      <c r="I45" s="5" t="s">
        <v>50</v>
      </c>
      <c r="J45" s="5">
        <v>2</v>
      </c>
      <c r="K45" s="5" t="s">
        <v>62</v>
      </c>
      <c r="L45" s="5">
        <v>4</v>
      </c>
      <c r="M45" s="5" t="s">
        <v>29</v>
      </c>
      <c r="N45" s="5" t="s">
        <v>882</v>
      </c>
      <c r="O45" s="5" t="s">
        <v>43</v>
      </c>
      <c r="P45" s="5">
        <v>0</v>
      </c>
      <c r="Q45" s="5" t="s">
        <v>59</v>
      </c>
      <c r="R45" s="14">
        <v>7000000</v>
      </c>
      <c r="S45" s="4">
        <f>R45*L45</f>
        <v>28000000</v>
      </c>
      <c r="T45" s="4">
        <f>+S45</f>
        <v>28000000</v>
      </c>
      <c r="U45" s="5" t="s">
        <v>32</v>
      </c>
      <c r="V45" s="4" t="s">
        <v>33</v>
      </c>
      <c r="W45" s="5" t="s">
        <v>107</v>
      </c>
      <c r="X45" s="5">
        <v>3009133992</v>
      </c>
      <c r="Y45" s="8" t="s">
        <v>108</v>
      </c>
      <c r="Z45" s="5"/>
      <c r="AA45" s="5" t="s">
        <v>105</v>
      </c>
      <c r="AB45" s="5" t="s">
        <v>719</v>
      </c>
      <c r="AC45" s="5" t="s">
        <v>283</v>
      </c>
      <c r="AD45" s="5"/>
      <c r="AE45" s="5"/>
      <c r="AF45" s="12"/>
    </row>
    <row r="46" spans="1:32" ht="82.5" x14ac:dyDescent="0.3">
      <c r="A46" s="5" t="s">
        <v>502</v>
      </c>
      <c r="B46" s="5" t="s">
        <v>105</v>
      </c>
      <c r="C46" s="13">
        <v>45</v>
      </c>
      <c r="D46" s="5" t="s">
        <v>117</v>
      </c>
      <c r="E46" s="5"/>
      <c r="F46" s="5"/>
      <c r="G46" s="5" t="s">
        <v>449</v>
      </c>
      <c r="H46" s="5" t="s">
        <v>26</v>
      </c>
      <c r="I46" s="5" t="s">
        <v>50</v>
      </c>
      <c r="J46" s="5">
        <v>2</v>
      </c>
      <c r="K46" s="5" t="s">
        <v>62</v>
      </c>
      <c r="L46" s="5">
        <v>4</v>
      </c>
      <c r="M46" s="5" t="s">
        <v>29</v>
      </c>
      <c r="N46" s="5" t="s">
        <v>882</v>
      </c>
      <c r="O46" s="5" t="s">
        <v>43</v>
      </c>
      <c r="P46" s="5">
        <v>0</v>
      </c>
      <c r="Q46" s="5" t="s">
        <v>59</v>
      </c>
      <c r="R46" s="14">
        <v>9500000</v>
      </c>
      <c r="S46" s="4">
        <v>38000000</v>
      </c>
      <c r="T46" s="4">
        <v>38000000</v>
      </c>
      <c r="U46" s="5" t="s">
        <v>32</v>
      </c>
      <c r="V46" s="4" t="s">
        <v>33</v>
      </c>
      <c r="W46" s="5" t="s">
        <v>107</v>
      </c>
      <c r="X46" s="5">
        <v>3009133992</v>
      </c>
      <c r="Y46" s="8" t="s">
        <v>108</v>
      </c>
      <c r="Z46" s="5"/>
      <c r="AA46" s="5" t="s">
        <v>105</v>
      </c>
      <c r="AB46" s="5" t="s">
        <v>719</v>
      </c>
      <c r="AC46" s="5" t="s">
        <v>861</v>
      </c>
      <c r="AD46" s="5"/>
      <c r="AE46" s="5"/>
      <c r="AF46" s="12"/>
    </row>
    <row r="47" spans="1:32" ht="66" x14ac:dyDescent="0.3">
      <c r="A47" s="5" t="s">
        <v>503</v>
      </c>
      <c r="B47" s="5" t="s">
        <v>105</v>
      </c>
      <c r="C47" s="13">
        <v>46</v>
      </c>
      <c r="D47" s="5" t="s">
        <v>128</v>
      </c>
      <c r="E47" s="5"/>
      <c r="F47" s="5"/>
      <c r="G47" s="5" t="s">
        <v>450</v>
      </c>
      <c r="H47" s="5" t="s">
        <v>26</v>
      </c>
      <c r="I47" s="5" t="s">
        <v>50</v>
      </c>
      <c r="J47" s="5">
        <v>2</v>
      </c>
      <c r="K47" s="5" t="s">
        <v>62</v>
      </c>
      <c r="L47" s="5">
        <v>4</v>
      </c>
      <c r="M47" s="5" t="s">
        <v>29</v>
      </c>
      <c r="N47" s="5" t="s">
        <v>882</v>
      </c>
      <c r="O47" s="5" t="s">
        <v>43</v>
      </c>
      <c r="P47" s="5">
        <v>0</v>
      </c>
      <c r="Q47" s="5" t="s">
        <v>59</v>
      </c>
      <c r="R47" s="14">
        <v>9500000</v>
      </c>
      <c r="S47" s="4">
        <f>R47*L47</f>
        <v>38000000</v>
      </c>
      <c r="T47" s="4">
        <f>+S47</f>
        <v>38000000</v>
      </c>
      <c r="U47" s="5" t="s">
        <v>32</v>
      </c>
      <c r="V47" s="4" t="s">
        <v>33</v>
      </c>
      <c r="W47" s="5" t="s">
        <v>107</v>
      </c>
      <c r="X47" s="5">
        <v>3009133992</v>
      </c>
      <c r="Y47" s="8" t="s">
        <v>108</v>
      </c>
      <c r="Z47" s="5"/>
      <c r="AA47" s="5" t="s">
        <v>105</v>
      </c>
      <c r="AB47" s="5" t="s">
        <v>719</v>
      </c>
      <c r="AC47" s="5" t="s">
        <v>283</v>
      </c>
      <c r="AD47" s="5"/>
      <c r="AE47" s="5"/>
      <c r="AF47" s="12"/>
    </row>
    <row r="48" spans="1:32" ht="66" x14ac:dyDescent="0.25">
      <c r="A48" s="5" t="s">
        <v>504</v>
      </c>
      <c r="B48" s="5" t="s">
        <v>105</v>
      </c>
      <c r="C48" s="13">
        <v>47</v>
      </c>
      <c r="D48" s="5">
        <v>81111500</v>
      </c>
      <c r="E48" s="5"/>
      <c r="F48" s="5"/>
      <c r="G48" s="5" t="s">
        <v>1175</v>
      </c>
      <c r="H48" s="5" t="s">
        <v>26</v>
      </c>
      <c r="I48" s="5" t="s">
        <v>42</v>
      </c>
      <c r="J48" s="5">
        <v>3</v>
      </c>
      <c r="K48" s="5" t="s">
        <v>156</v>
      </c>
      <c r="L48" s="5">
        <v>4</v>
      </c>
      <c r="M48" s="5" t="s">
        <v>29</v>
      </c>
      <c r="N48" s="5" t="s">
        <v>882</v>
      </c>
      <c r="O48" s="5" t="s">
        <v>43</v>
      </c>
      <c r="P48" s="5">
        <v>0</v>
      </c>
      <c r="Q48" s="5" t="s">
        <v>59</v>
      </c>
      <c r="R48" s="14">
        <v>10500000</v>
      </c>
      <c r="S48" s="4">
        <f>R48*L48</f>
        <v>42000000</v>
      </c>
      <c r="T48" s="4">
        <f>+S48</f>
        <v>42000000</v>
      </c>
      <c r="U48" s="5" t="s">
        <v>32</v>
      </c>
      <c r="V48" s="4" t="s">
        <v>33</v>
      </c>
      <c r="W48" s="5" t="s">
        <v>107</v>
      </c>
      <c r="X48" s="5">
        <v>3009133992</v>
      </c>
      <c r="Y48" s="8" t="s">
        <v>108</v>
      </c>
      <c r="Z48" s="5"/>
      <c r="AA48" s="5" t="s">
        <v>105</v>
      </c>
      <c r="AB48" s="5" t="s">
        <v>719</v>
      </c>
      <c r="AC48" s="5" t="s">
        <v>910</v>
      </c>
      <c r="AD48" s="5"/>
      <c r="AE48" s="5"/>
    </row>
    <row r="49" spans="1:32" ht="99" x14ac:dyDescent="0.3">
      <c r="A49" s="5" t="s">
        <v>505</v>
      </c>
      <c r="B49" s="5" t="s">
        <v>105</v>
      </c>
      <c r="C49" s="13">
        <v>48</v>
      </c>
      <c r="D49" s="5">
        <v>81111500</v>
      </c>
      <c r="E49" s="5"/>
      <c r="F49" s="5"/>
      <c r="G49" s="5" t="s">
        <v>451</v>
      </c>
      <c r="H49" s="5" t="s">
        <v>26</v>
      </c>
      <c r="I49" s="5" t="s">
        <v>50</v>
      </c>
      <c r="J49" s="5">
        <v>2</v>
      </c>
      <c r="K49" s="5" t="s">
        <v>62</v>
      </c>
      <c r="L49" s="5">
        <v>4</v>
      </c>
      <c r="M49" s="5" t="s">
        <v>29</v>
      </c>
      <c r="N49" s="5" t="s">
        <v>882</v>
      </c>
      <c r="O49" s="5" t="s">
        <v>43</v>
      </c>
      <c r="P49" s="5">
        <v>0</v>
      </c>
      <c r="Q49" s="5" t="s">
        <v>59</v>
      </c>
      <c r="R49" s="14">
        <v>10500000</v>
      </c>
      <c r="S49" s="4">
        <f>R49*L49</f>
        <v>42000000</v>
      </c>
      <c r="T49" s="4">
        <f>+S49</f>
        <v>42000000</v>
      </c>
      <c r="U49" s="5" t="s">
        <v>32</v>
      </c>
      <c r="V49" s="4" t="s">
        <v>33</v>
      </c>
      <c r="W49" s="5" t="s">
        <v>107</v>
      </c>
      <c r="X49" s="5">
        <v>3009133992</v>
      </c>
      <c r="Y49" s="8" t="s">
        <v>108</v>
      </c>
      <c r="Z49" s="5"/>
      <c r="AA49" s="5" t="s">
        <v>105</v>
      </c>
      <c r="AB49" s="5" t="s">
        <v>719</v>
      </c>
      <c r="AC49" s="5" t="s">
        <v>283</v>
      </c>
      <c r="AD49" s="5"/>
      <c r="AE49" s="5"/>
      <c r="AF49" s="12"/>
    </row>
    <row r="50" spans="1:32" ht="115.5" x14ac:dyDescent="0.25">
      <c r="A50" s="5" t="s">
        <v>506</v>
      </c>
      <c r="B50" s="5" t="s">
        <v>105</v>
      </c>
      <c r="C50" s="13">
        <v>49</v>
      </c>
      <c r="D50" s="5" t="s">
        <v>756</v>
      </c>
      <c r="E50" s="5"/>
      <c r="F50" s="5"/>
      <c r="G50" s="5" t="s">
        <v>452</v>
      </c>
      <c r="H50" s="5" t="s">
        <v>26</v>
      </c>
      <c r="I50" s="5" t="s">
        <v>27</v>
      </c>
      <c r="J50" s="5">
        <v>1</v>
      </c>
      <c r="K50" s="5" t="s">
        <v>53</v>
      </c>
      <c r="L50" s="5">
        <v>4</v>
      </c>
      <c r="M50" s="5" t="s">
        <v>29</v>
      </c>
      <c r="N50" s="5" t="s">
        <v>882</v>
      </c>
      <c r="O50" s="5" t="s">
        <v>43</v>
      </c>
      <c r="P50" s="5">
        <v>0</v>
      </c>
      <c r="Q50" s="5" t="s">
        <v>59</v>
      </c>
      <c r="R50" s="14">
        <v>8500000</v>
      </c>
      <c r="S50" s="4">
        <v>34000000</v>
      </c>
      <c r="T50" s="4">
        <v>34000000</v>
      </c>
      <c r="U50" s="5" t="s">
        <v>32</v>
      </c>
      <c r="V50" s="4" t="s">
        <v>33</v>
      </c>
      <c r="W50" s="5" t="s">
        <v>111</v>
      </c>
      <c r="X50" s="5">
        <v>3009133992</v>
      </c>
      <c r="Y50" s="8" t="s">
        <v>112</v>
      </c>
      <c r="Z50" s="5"/>
      <c r="AA50" s="5" t="s">
        <v>105</v>
      </c>
      <c r="AB50" s="5" t="s">
        <v>719</v>
      </c>
      <c r="AC50" s="5" t="s">
        <v>283</v>
      </c>
      <c r="AD50" s="5"/>
      <c r="AE50" s="5"/>
      <c r="AF50" s="17"/>
    </row>
    <row r="51" spans="1:32" ht="99" x14ac:dyDescent="0.25">
      <c r="A51" s="5" t="s">
        <v>507</v>
      </c>
      <c r="B51" s="5" t="s">
        <v>105</v>
      </c>
      <c r="C51" s="13">
        <v>50</v>
      </c>
      <c r="D51" s="5">
        <v>81111504</v>
      </c>
      <c r="E51" s="5"/>
      <c r="F51" s="5"/>
      <c r="G51" s="5" t="s">
        <v>453</v>
      </c>
      <c r="H51" s="5" t="s">
        <v>26</v>
      </c>
      <c r="I51" s="5" t="s">
        <v>27</v>
      </c>
      <c r="J51" s="5">
        <v>1</v>
      </c>
      <c r="K51" s="5" t="s">
        <v>53</v>
      </c>
      <c r="L51" s="5">
        <v>4</v>
      </c>
      <c r="M51" s="5" t="s">
        <v>29</v>
      </c>
      <c r="N51" s="5" t="s">
        <v>882</v>
      </c>
      <c r="O51" s="5" t="s">
        <v>43</v>
      </c>
      <c r="P51" s="5">
        <v>0</v>
      </c>
      <c r="Q51" s="5" t="s">
        <v>59</v>
      </c>
      <c r="R51" s="14">
        <v>10500000</v>
      </c>
      <c r="S51" s="4">
        <f>R51*L51</f>
        <v>42000000</v>
      </c>
      <c r="T51" s="4">
        <f>+S51</f>
        <v>42000000</v>
      </c>
      <c r="U51" s="5" t="s">
        <v>32</v>
      </c>
      <c r="V51" s="4" t="s">
        <v>33</v>
      </c>
      <c r="W51" s="5" t="s">
        <v>879</v>
      </c>
      <c r="X51" s="5">
        <v>3009133992</v>
      </c>
      <c r="Y51" s="8" t="s">
        <v>108</v>
      </c>
      <c r="Z51" s="5"/>
      <c r="AA51" s="5" t="s">
        <v>105</v>
      </c>
      <c r="AB51" s="5" t="s">
        <v>719</v>
      </c>
      <c r="AC51" s="5" t="s">
        <v>283</v>
      </c>
      <c r="AD51" s="5"/>
      <c r="AE51" s="5"/>
      <c r="AF51" s="17"/>
    </row>
    <row r="52" spans="1:32" ht="99" x14ac:dyDescent="0.25">
      <c r="A52" s="5" t="s">
        <v>508</v>
      </c>
      <c r="B52" s="5" t="s">
        <v>105</v>
      </c>
      <c r="C52" s="13">
        <v>51</v>
      </c>
      <c r="D52" s="5" t="s">
        <v>117</v>
      </c>
      <c r="E52" s="5"/>
      <c r="F52" s="5"/>
      <c r="G52" s="5" t="s">
        <v>454</v>
      </c>
      <c r="H52" s="5" t="s">
        <v>26</v>
      </c>
      <c r="I52" s="5" t="s">
        <v>27</v>
      </c>
      <c r="J52" s="5">
        <v>1</v>
      </c>
      <c r="K52" s="5" t="s">
        <v>53</v>
      </c>
      <c r="L52" s="5">
        <v>4</v>
      </c>
      <c r="M52" s="5" t="s">
        <v>29</v>
      </c>
      <c r="N52" s="5" t="s">
        <v>882</v>
      </c>
      <c r="O52" s="5" t="s">
        <v>43</v>
      </c>
      <c r="P52" s="5">
        <v>0</v>
      </c>
      <c r="Q52" s="5" t="s">
        <v>59</v>
      </c>
      <c r="R52" s="14">
        <v>11000000</v>
      </c>
      <c r="S52" s="4">
        <f>R52*L52</f>
        <v>44000000</v>
      </c>
      <c r="T52" s="4">
        <f>+S52</f>
        <v>44000000</v>
      </c>
      <c r="U52" s="5" t="s">
        <v>32</v>
      </c>
      <c r="V52" s="4" t="s">
        <v>33</v>
      </c>
      <c r="W52" s="5" t="s">
        <v>879</v>
      </c>
      <c r="X52" s="5">
        <v>3009133992</v>
      </c>
      <c r="Y52" s="8" t="s">
        <v>108</v>
      </c>
      <c r="Z52" s="5"/>
      <c r="AA52" s="5" t="s">
        <v>105</v>
      </c>
      <c r="AB52" s="5" t="s">
        <v>719</v>
      </c>
      <c r="AC52" s="5" t="s">
        <v>283</v>
      </c>
      <c r="AD52" s="5"/>
      <c r="AE52" s="5"/>
      <c r="AF52" s="17"/>
    </row>
    <row r="53" spans="1:32" ht="99" x14ac:dyDescent="0.25">
      <c r="A53" s="5" t="s">
        <v>509</v>
      </c>
      <c r="B53" s="5" t="s">
        <v>105</v>
      </c>
      <c r="C53" s="13">
        <v>52</v>
      </c>
      <c r="D53" s="5" t="s">
        <v>117</v>
      </c>
      <c r="E53" s="5"/>
      <c r="F53" s="5"/>
      <c r="G53" s="16" t="s">
        <v>455</v>
      </c>
      <c r="H53" s="5" t="s">
        <v>26</v>
      </c>
      <c r="I53" s="5" t="s">
        <v>27</v>
      </c>
      <c r="J53" s="5">
        <v>1</v>
      </c>
      <c r="K53" s="5" t="s">
        <v>53</v>
      </c>
      <c r="L53" s="5">
        <v>4</v>
      </c>
      <c r="M53" s="5" t="s">
        <v>29</v>
      </c>
      <c r="N53" s="5" t="s">
        <v>882</v>
      </c>
      <c r="O53" s="5" t="s">
        <v>43</v>
      </c>
      <c r="P53" s="5">
        <v>0</v>
      </c>
      <c r="Q53" s="5" t="s">
        <v>59</v>
      </c>
      <c r="R53" s="14">
        <v>7000000</v>
      </c>
      <c r="S53" s="4">
        <f>R53*L53</f>
        <v>28000000</v>
      </c>
      <c r="T53" s="4">
        <f>+S53</f>
        <v>28000000</v>
      </c>
      <c r="U53" s="5" t="s">
        <v>32</v>
      </c>
      <c r="V53" s="4" t="s">
        <v>33</v>
      </c>
      <c r="W53" s="5" t="s">
        <v>879</v>
      </c>
      <c r="X53" s="5">
        <v>3009133992</v>
      </c>
      <c r="Y53" s="8" t="s">
        <v>108</v>
      </c>
      <c r="Z53" s="5"/>
      <c r="AA53" s="5" t="s">
        <v>105</v>
      </c>
      <c r="AB53" s="5" t="s">
        <v>719</v>
      </c>
      <c r="AC53" s="5" t="s">
        <v>283</v>
      </c>
      <c r="AD53" s="5"/>
      <c r="AE53" s="5"/>
      <c r="AF53" s="17"/>
    </row>
    <row r="54" spans="1:32" ht="99" x14ac:dyDescent="0.25">
      <c r="A54" s="5" t="s">
        <v>510</v>
      </c>
      <c r="B54" s="5" t="s">
        <v>105</v>
      </c>
      <c r="C54" s="13">
        <v>53</v>
      </c>
      <c r="D54" s="5" t="s">
        <v>117</v>
      </c>
      <c r="E54" s="5"/>
      <c r="F54" s="5"/>
      <c r="G54" s="5" t="s">
        <v>1176</v>
      </c>
      <c r="H54" s="5" t="s">
        <v>26</v>
      </c>
      <c r="I54" s="5" t="s">
        <v>50</v>
      </c>
      <c r="J54" s="5">
        <v>2</v>
      </c>
      <c r="K54" s="5" t="s">
        <v>62</v>
      </c>
      <c r="L54" s="5">
        <v>4</v>
      </c>
      <c r="M54" s="5" t="s">
        <v>29</v>
      </c>
      <c r="N54" s="5" t="s">
        <v>882</v>
      </c>
      <c r="O54" s="5" t="s">
        <v>43</v>
      </c>
      <c r="P54" s="5">
        <v>0</v>
      </c>
      <c r="Q54" s="5" t="s">
        <v>59</v>
      </c>
      <c r="R54" s="14">
        <v>10500000</v>
      </c>
      <c r="S54" s="4">
        <f>R54*L54</f>
        <v>42000000</v>
      </c>
      <c r="T54" s="4">
        <f>+S54</f>
        <v>42000000</v>
      </c>
      <c r="U54" s="5" t="s">
        <v>32</v>
      </c>
      <c r="V54" s="4" t="s">
        <v>33</v>
      </c>
      <c r="W54" s="5" t="s">
        <v>107</v>
      </c>
      <c r="X54" s="5">
        <v>3009133992</v>
      </c>
      <c r="Y54" s="8" t="s">
        <v>108</v>
      </c>
      <c r="Z54" s="5"/>
      <c r="AA54" s="5" t="s">
        <v>105</v>
      </c>
      <c r="AB54" s="5" t="s">
        <v>719</v>
      </c>
      <c r="AC54" s="5" t="s">
        <v>283</v>
      </c>
      <c r="AD54" s="5"/>
      <c r="AE54" s="5"/>
    </row>
    <row r="55" spans="1:32" ht="99" x14ac:dyDescent="0.25">
      <c r="A55" s="5" t="s">
        <v>511</v>
      </c>
      <c r="B55" s="5" t="s">
        <v>105</v>
      </c>
      <c r="C55" s="13">
        <v>54</v>
      </c>
      <c r="D55" s="5" t="s">
        <v>768</v>
      </c>
      <c r="E55" s="5"/>
      <c r="F55" s="5"/>
      <c r="G55" s="5" t="s">
        <v>456</v>
      </c>
      <c r="H55" s="5" t="s">
        <v>26</v>
      </c>
      <c r="I55" s="5" t="s">
        <v>27</v>
      </c>
      <c r="J55" s="5">
        <v>1</v>
      </c>
      <c r="K55" s="5" t="s">
        <v>53</v>
      </c>
      <c r="L55" s="5">
        <v>4</v>
      </c>
      <c r="M55" s="5" t="s">
        <v>29</v>
      </c>
      <c r="N55" s="5" t="s">
        <v>882</v>
      </c>
      <c r="O55" s="5" t="s">
        <v>43</v>
      </c>
      <c r="P55" s="5">
        <v>0</v>
      </c>
      <c r="Q55" s="5" t="s">
        <v>59</v>
      </c>
      <c r="R55" s="14">
        <v>7500000</v>
      </c>
      <c r="S55" s="4">
        <v>30000000</v>
      </c>
      <c r="T55" s="4">
        <v>30000000</v>
      </c>
      <c r="U55" s="5" t="s">
        <v>32</v>
      </c>
      <c r="V55" s="4" t="s">
        <v>33</v>
      </c>
      <c r="W55" s="5" t="s">
        <v>111</v>
      </c>
      <c r="X55" s="5">
        <v>3009133992</v>
      </c>
      <c r="Y55" s="8" t="s">
        <v>112</v>
      </c>
      <c r="Z55" s="5"/>
      <c r="AA55" s="5" t="s">
        <v>105</v>
      </c>
      <c r="AB55" s="5" t="s">
        <v>719</v>
      </c>
      <c r="AC55" s="5" t="s">
        <v>283</v>
      </c>
      <c r="AD55" s="5"/>
      <c r="AE55" s="5"/>
      <c r="AF55" s="17"/>
    </row>
    <row r="56" spans="1:32" ht="82.5" x14ac:dyDescent="0.25">
      <c r="A56" s="5" t="s">
        <v>512</v>
      </c>
      <c r="B56" s="5" t="s">
        <v>105</v>
      </c>
      <c r="C56" s="13">
        <v>55</v>
      </c>
      <c r="D56" s="5">
        <v>81111500</v>
      </c>
      <c r="E56" s="5"/>
      <c r="F56" s="5"/>
      <c r="G56" s="16" t="s">
        <v>457</v>
      </c>
      <c r="H56" s="5" t="s">
        <v>26</v>
      </c>
      <c r="I56" s="5" t="s">
        <v>50</v>
      </c>
      <c r="J56" s="5">
        <v>2</v>
      </c>
      <c r="K56" s="5" t="s">
        <v>62</v>
      </c>
      <c r="L56" s="5">
        <v>4</v>
      </c>
      <c r="M56" s="5" t="s">
        <v>29</v>
      </c>
      <c r="N56" s="5" t="s">
        <v>882</v>
      </c>
      <c r="O56" s="5" t="s">
        <v>43</v>
      </c>
      <c r="P56" s="5">
        <v>0</v>
      </c>
      <c r="Q56" s="5" t="s">
        <v>59</v>
      </c>
      <c r="R56" s="14">
        <v>7000000</v>
      </c>
      <c r="S56" s="4">
        <f>R56*L56</f>
        <v>28000000</v>
      </c>
      <c r="T56" s="4">
        <f>+S56</f>
        <v>28000000</v>
      </c>
      <c r="U56" s="5" t="s">
        <v>32</v>
      </c>
      <c r="V56" s="4" t="s">
        <v>33</v>
      </c>
      <c r="W56" s="5" t="s">
        <v>107</v>
      </c>
      <c r="X56" s="5">
        <v>3009133992</v>
      </c>
      <c r="Y56" s="8" t="s">
        <v>108</v>
      </c>
      <c r="Z56" s="5"/>
      <c r="AA56" s="5" t="s">
        <v>105</v>
      </c>
      <c r="AB56" s="5" t="s">
        <v>719</v>
      </c>
      <c r="AC56" s="5" t="s">
        <v>283</v>
      </c>
      <c r="AD56" s="5"/>
      <c r="AE56" s="5"/>
      <c r="AF56" s="17"/>
    </row>
    <row r="57" spans="1:32" ht="82.5" x14ac:dyDescent="0.25">
      <c r="A57" s="5" t="s">
        <v>513</v>
      </c>
      <c r="B57" s="5" t="s">
        <v>105</v>
      </c>
      <c r="C57" s="13">
        <v>56</v>
      </c>
      <c r="D57" s="5" t="s">
        <v>770</v>
      </c>
      <c r="E57" s="5"/>
      <c r="F57" s="5"/>
      <c r="G57" s="5" t="s">
        <v>859</v>
      </c>
      <c r="H57" s="5" t="s">
        <v>26</v>
      </c>
      <c r="I57" s="5" t="s">
        <v>50</v>
      </c>
      <c r="J57" s="5">
        <v>2</v>
      </c>
      <c r="K57" s="5" t="s">
        <v>62</v>
      </c>
      <c r="L57" s="5">
        <v>4</v>
      </c>
      <c r="M57" s="5" t="s">
        <v>29</v>
      </c>
      <c r="N57" s="5" t="s">
        <v>882</v>
      </c>
      <c r="O57" s="5" t="s">
        <v>43</v>
      </c>
      <c r="P57" s="5">
        <v>0</v>
      </c>
      <c r="Q57" s="5" t="s">
        <v>59</v>
      </c>
      <c r="R57" s="14">
        <v>4000000</v>
      </c>
      <c r="S57" s="4">
        <v>16000000</v>
      </c>
      <c r="T57" s="4">
        <v>16000000</v>
      </c>
      <c r="U57" s="5" t="s">
        <v>32</v>
      </c>
      <c r="V57" s="4" t="s">
        <v>33</v>
      </c>
      <c r="W57" s="5" t="s">
        <v>107</v>
      </c>
      <c r="X57" s="5">
        <v>3009133992</v>
      </c>
      <c r="Y57" s="8" t="s">
        <v>108</v>
      </c>
      <c r="Z57" s="5"/>
      <c r="AA57" s="5" t="s">
        <v>105</v>
      </c>
      <c r="AB57" s="5" t="s">
        <v>719</v>
      </c>
      <c r="AC57" s="5" t="s">
        <v>860</v>
      </c>
      <c r="AD57" s="5"/>
      <c r="AE57" s="5"/>
      <c r="AF57" s="17"/>
    </row>
    <row r="58" spans="1:32" ht="99" x14ac:dyDescent="0.25">
      <c r="A58" s="5" t="s">
        <v>514</v>
      </c>
      <c r="B58" s="5" t="s">
        <v>105</v>
      </c>
      <c r="C58" s="13">
        <v>57</v>
      </c>
      <c r="D58" s="5" t="s">
        <v>117</v>
      </c>
      <c r="E58" s="5"/>
      <c r="F58" s="5"/>
      <c r="G58" s="5" t="s">
        <v>1177</v>
      </c>
      <c r="H58" s="5" t="s">
        <v>26</v>
      </c>
      <c r="I58" s="5" t="s">
        <v>42</v>
      </c>
      <c r="J58" s="5">
        <v>3</v>
      </c>
      <c r="K58" s="5" t="s">
        <v>156</v>
      </c>
      <c r="L58" s="5">
        <v>4</v>
      </c>
      <c r="M58" s="5" t="s">
        <v>29</v>
      </c>
      <c r="N58" s="5" t="s">
        <v>882</v>
      </c>
      <c r="O58" s="5" t="s">
        <v>43</v>
      </c>
      <c r="P58" s="5">
        <v>0</v>
      </c>
      <c r="Q58" s="5" t="s">
        <v>59</v>
      </c>
      <c r="R58" s="14">
        <v>10500000</v>
      </c>
      <c r="S58" s="4">
        <f t="shared" ref="S58:S73" si="3">R58*L58</f>
        <v>42000000</v>
      </c>
      <c r="T58" s="4">
        <f t="shared" ref="T58:T67" si="4">+S58</f>
        <v>42000000</v>
      </c>
      <c r="U58" s="5" t="s">
        <v>32</v>
      </c>
      <c r="V58" s="4" t="s">
        <v>33</v>
      </c>
      <c r="W58" s="5" t="s">
        <v>107</v>
      </c>
      <c r="X58" s="5">
        <v>3009133992</v>
      </c>
      <c r="Y58" s="8" t="s">
        <v>108</v>
      </c>
      <c r="Z58" s="5"/>
      <c r="AA58" s="5" t="s">
        <v>105</v>
      </c>
      <c r="AB58" s="5" t="s">
        <v>719</v>
      </c>
      <c r="AC58" s="5" t="s">
        <v>862</v>
      </c>
      <c r="AD58" s="5"/>
      <c r="AE58" s="5"/>
    </row>
    <row r="59" spans="1:32" ht="99" x14ac:dyDescent="0.25">
      <c r="A59" s="5" t="s">
        <v>515</v>
      </c>
      <c r="B59" s="5" t="s">
        <v>105</v>
      </c>
      <c r="C59" s="13">
        <v>58</v>
      </c>
      <c r="D59" s="5" t="s">
        <v>117</v>
      </c>
      <c r="E59" s="5"/>
      <c r="F59" s="5"/>
      <c r="G59" s="16" t="s">
        <v>1178</v>
      </c>
      <c r="H59" s="5" t="s">
        <v>26</v>
      </c>
      <c r="I59" s="5" t="s">
        <v>50</v>
      </c>
      <c r="J59" s="5">
        <v>2</v>
      </c>
      <c r="K59" s="5" t="s">
        <v>62</v>
      </c>
      <c r="L59" s="5">
        <v>4</v>
      </c>
      <c r="M59" s="5" t="s">
        <v>29</v>
      </c>
      <c r="N59" s="5" t="s">
        <v>882</v>
      </c>
      <c r="O59" s="5" t="s">
        <v>43</v>
      </c>
      <c r="P59" s="5">
        <v>0</v>
      </c>
      <c r="Q59" s="5" t="s">
        <v>59</v>
      </c>
      <c r="R59" s="14">
        <v>7000000</v>
      </c>
      <c r="S59" s="4">
        <f t="shared" si="3"/>
        <v>28000000</v>
      </c>
      <c r="T59" s="4">
        <f t="shared" si="4"/>
        <v>28000000</v>
      </c>
      <c r="U59" s="5" t="s">
        <v>32</v>
      </c>
      <c r="V59" s="4" t="s">
        <v>33</v>
      </c>
      <c r="W59" s="5" t="s">
        <v>107</v>
      </c>
      <c r="X59" s="5">
        <v>3009133992</v>
      </c>
      <c r="Y59" s="8" t="s">
        <v>108</v>
      </c>
      <c r="Z59" s="5"/>
      <c r="AA59" s="5" t="s">
        <v>105</v>
      </c>
      <c r="AB59" s="5" t="s">
        <v>719</v>
      </c>
      <c r="AC59" s="5" t="s">
        <v>906</v>
      </c>
      <c r="AD59" s="5"/>
      <c r="AE59" s="5"/>
    </row>
    <row r="60" spans="1:32" ht="115.5" x14ac:dyDescent="0.25">
      <c r="A60" s="5" t="s">
        <v>516</v>
      </c>
      <c r="B60" s="5" t="s">
        <v>105</v>
      </c>
      <c r="C60" s="13">
        <v>59</v>
      </c>
      <c r="D60" s="5" t="s">
        <v>830</v>
      </c>
      <c r="E60" s="5"/>
      <c r="F60" s="5"/>
      <c r="G60" s="5" t="s">
        <v>1179</v>
      </c>
      <c r="H60" s="5" t="s">
        <v>26</v>
      </c>
      <c r="I60" s="5" t="s">
        <v>42</v>
      </c>
      <c r="J60" s="5">
        <v>3</v>
      </c>
      <c r="K60" s="5" t="s">
        <v>156</v>
      </c>
      <c r="L60" s="5">
        <v>4</v>
      </c>
      <c r="M60" s="5" t="s">
        <v>29</v>
      </c>
      <c r="N60" s="5" t="s">
        <v>882</v>
      </c>
      <c r="O60" s="5" t="s">
        <v>43</v>
      </c>
      <c r="P60" s="5">
        <v>0</v>
      </c>
      <c r="Q60" s="5" t="s">
        <v>59</v>
      </c>
      <c r="R60" s="14">
        <v>11000000</v>
      </c>
      <c r="S60" s="4">
        <f t="shared" si="3"/>
        <v>44000000</v>
      </c>
      <c r="T60" s="4">
        <f t="shared" si="4"/>
        <v>44000000</v>
      </c>
      <c r="U60" s="5" t="s">
        <v>32</v>
      </c>
      <c r="V60" s="4" t="s">
        <v>33</v>
      </c>
      <c r="W60" s="5" t="s">
        <v>107</v>
      </c>
      <c r="X60" s="5">
        <v>3009133992</v>
      </c>
      <c r="Y60" s="8" t="s">
        <v>108</v>
      </c>
      <c r="Z60" s="5"/>
      <c r="AA60" s="5" t="s">
        <v>105</v>
      </c>
      <c r="AB60" s="5" t="s">
        <v>719</v>
      </c>
      <c r="AC60" s="5" t="s">
        <v>862</v>
      </c>
      <c r="AD60" s="5"/>
      <c r="AE60" s="5"/>
    </row>
    <row r="61" spans="1:32" ht="99" x14ac:dyDescent="0.25">
      <c r="A61" s="5" t="s">
        <v>517</v>
      </c>
      <c r="B61" s="5" t="s">
        <v>105</v>
      </c>
      <c r="C61" s="13">
        <v>60</v>
      </c>
      <c r="D61" s="5" t="s">
        <v>117</v>
      </c>
      <c r="E61" s="5"/>
      <c r="F61" s="5"/>
      <c r="G61" s="5" t="s">
        <v>1180</v>
      </c>
      <c r="H61" s="5" t="s">
        <v>26</v>
      </c>
      <c r="I61" s="5" t="s">
        <v>42</v>
      </c>
      <c r="J61" s="5">
        <v>3</v>
      </c>
      <c r="K61" s="5" t="s">
        <v>156</v>
      </c>
      <c r="L61" s="5">
        <v>4</v>
      </c>
      <c r="M61" s="5" t="s">
        <v>29</v>
      </c>
      <c r="N61" s="5" t="s">
        <v>882</v>
      </c>
      <c r="O61" s="5" t="s">
        <v>43</v>
      </c>
      <c r="P61" s="5">
        <v>0</v>
      </c>
      <c r="Q61" s="5" t="s">
        <v>59</v>
      </c>
      <c r="R61" s="14">
        <v>9500000</v>
      </c>
      <c r="S61" s="4">
        <f t="shared" si="3"/>
        <v>38000000</v>
      </c>
      <c r="T61" s="4">
        <f t="shared" si="4"/>
        <v>38000000</v>
      </c>
      <c r="U61" s="5" t="s">
        <v>32</v>
      </c>
      <c r="V61" s="4" t="s">
        <v>33</v>
      </c>
      <c r="W61" s="5" t="s">
        <v>107</v>
      </c>
      <c r="X61" s="5">
        <v>3009133992</v>
      </c>
      <c r="Y61" s="8" t="s">
        <v>108</v>
      </c>
      <c r="Z61" s="5"/>
      <c r="AA61" s="5" t="s">
        <v>105</v>
      </c>
      <c r="AB61" s="5" t="s">
        <v>719</v>
      </c>
      <c r="AC61" s="5" t="s">
        <v>862</v>
      </c>
      <c r="AD61" s="5"/>
      <c r="AE61" s="5"/>
    </row>
    <row r="62" spans="1:32" ht="82.5" x14ac:dyDescent="0.25">
      <c r="A62" s="5" t="s">
        <v>518</v>
      </c>
      <c r="B62" s="5" t="s">
        <v>105</v>
      </c>
      <c r="C62" s="13">
        <v>61</v>
      </c>
      <c r="D62" s="5" t="s">
        <v>134</v>
      </c>
      <c r="E62" s="5"/>
      <c r="F62" s="5"/>
      <c r="G62" s="5" t="s">
        <v>458</v>
      </c>
      <c r="H62" s="5" t="s">
        <v>34</v>
      </c>
      <c r="I62" s="5" t="s">
        <v>50</v>
      </c>
      <c r="J62" s="5">
        <v>2</v>
      </c>
      <c r="K62" s="5" t="s">
        <v>156</v>
      </c>
      <c r="L62" s="5">
        <v>4</v>
      </c>
      <c r="M62" s="5" t="s">
        <v>29</v>
      </c>
      <c r="N62" s="5" t="s">
        <v>882</v>
      </c>
      <c r="O62" s="5" t="s">
        <v>43</v>
      </c>
      <c r="P62" s="5">
        <v>0</v>
      </c>
      <c r="Q62" s="5" t="s">
        <v>59</v>
      </c>
      <c r="R62" s="14">
        <v>4000000</v>
      </c>
      <c r="S62" s="4">
        <f t="shared" si="3"/>
        <v>16000000</v>
      </c>
      <c r="T62" s="4">
        <f t="shared" si="4"/>
        <v>16000000</v>
      </c>
      <c r="U62" s="5" t="s">
        <v>32</v>
      </c>
      <c r="V62" s="4" t="s">
        <v>33</v>
      </c>
      <c r="W62" s="5" t="s">
        <v>107</v>
      </c>
      <c r="X62" s="5">
        <v>3009133992</v>
      </c>
      <c r="Y62" s="8" t="s">
        <v>108</v>
      </c>
      <c r="Z62" s="5"/>
      <c r="AA62" s="5" t="s">
        <v>105</v>
      </c>
      <c r="AB62" s="5" t="s">
        <v>719</v>
      </c>
      <c r="AC62" s="5" t="s">
        <v>911</v>
      </c>
      <c r="AD62" s="5"/>
      <c r="AE62" s="5"/>
      <c r="AF62" s="17"/>
    </row>
    <row r="63" spans="1:32" ht="66" x14ac:dyDescent="0.25">
      <c r="A63" s="5" t="s">
        <v>519</v>
      </c>
      <c r="B63" s="5" t="s">
        <v>105</v>
      </c>
      <c r="C63" s="13">
        <v>62</v>
      </c>
      <c r="D63" s="5" t="s">
        <v>117</v>
      </c>
      <c r="E63" s="5"/>
      <c r="F63" s="5"/>
      <c r="G63" s="5" t="s">
        <v>1181</v>
      </c>
      <c r="H63" s="5" t="s">
        <v>26</v>
      </c>
      <c r="I63" s="5" t="s">
        <v>50</v>
      </c>
      <c r="J63" s="5">
        <v>2</v>
      </c>
      <c r="K63" s="5" t="s">
        <v>62</v>
      </c>
      <c r="L63" s="5">
        <v>4</v>
      </c>
      <c r="M63" s="5" t="s">
        <v>29</v>
      </c>
      <c r="N63" s="5" t="s">
        <v>882</v>
      </c>
      <c r="O63" s="5" t="s">
        <v>43</v>
      </c>
      <c r="P63" s="5">
        <v>0</v>
      </c>
      <c r="Q63" s="5" t="s">
        <v>59</v>
      </c>
      <c r="R63" s="14">
        <v>7000000</v>
      </c>
      <c r="S63" s="4">
        <f t="shared" si="3"/>
        <v>28000000</v>
      </c>
      <c r="T63" s="4">
        <f t="shared" si="4"/>
        <v>28000000</v>
      </c>
      <c r="U63" s="5" t="s">
        <v>32</v>
      </c>
      <c r="V63" s="4" t="s">
        <v>33</v>
      </c>
      <c r="W63" s="5" t="s">
        <v>292</v>
      </c>
      <c r="X63" s="5">
        <v>3009133992</v>
      </c>
      <c r="Y63" s="5" t="s">
        <v>293</v>
      </c>
      <c r="Z63" s="5"/>
      <c r="AA63" s="5" t="s">
        <v>105</v>
      </c>
      <c r="AB63" s="5" t="s">
        <v>719</v>
      </c>
      <c r="AC63" s="5" t="s">
        <v>283</v>
      </c>
      <c r="AD63" s="5"/>
      <c r="AE63" s="5"/>
    </row>
    <row r="64" spans="1:32" ht="99" x14ac:dyDescent="0.25">
      <c r="A64" s="5" t="s">
        <v>520</v>
      </c>
      <c r="B64" s="5" t="s">
        <v>105</v>
      </c>
      <c r="C64" s="13">
        <v>63</v>
      </c>
      <c r="D64" s="5" t="s">
        <v>117</v>
      </c>
      <c r="E64" s="5"/>
      <c r="F64" s="5"/>
      <c r="G64" s="5" t="s">
        <v>1182</v>
      </c>
      <c r="H64" s="5" t="s">
        <v>26</v>
      </c>
      <c r="I64" s="5" t="s">
        <v>50</v>
      </c>
      <c r="J64" s="5">
        <v>2</v>
      </c>
      <c r="K64" s="5" t="s">
        <v>62</v>
      </c>
      <c r="L64" s="5">
        <v>4</v>
      </c>
      <c r="M64" s="5" t="s">
        <v>29</v>
      </c>
      <c r="N64" s="5" t="s">
        <v>882</v>
      </c>
      <c r="O64" s="5" t="s">
        <v>43</v>
      </c>
      <c r="P64" s="5">
        <v>0</v>
      </c>
      <c r="Q64" s="5" t="s">
        <v>59</v>
      </c>
      <c r="R64" s="14">
        <v>9500000</v>
      </c>
      <c r="S64" s="4">
        <f t="shared" si="3"/>
        <v>38000000</v>
      </c>
      <c r="T64" s="4">
        <f t="shared" si="4"/>
        <v>38000000</v>
      </c>
      <c r="U64" s="5" t="s">
        <v>32</v>
      </c>
      <c r="V64" s="4" t="s">
        <v>33</v>
      </c>
      <c r="W64" s="5" t="s">
        <v>107</v>
      </c>
      <c r="X64" s="5">
        <v>3009133992</v>
      </c>
      <c r="Y64" s="8" t="s">
        <v>108</v>
      </c>
      <c r="Z64" s="5"/>
      <c r="AA64" s="5" t="s">
        <v>105</v>
      </c>
      <c r="AB64" s="5" t="s">
        <v>719</v>
      </c>
      <c r="AC64" s="5" t="s">
        <v>863</v>
      </c>
      <c r="AD64" s="5"/>
      <c r="AE64" s="5"/>
    </row>
    <row r="65" spans="1:32" ht="99" x14ac:dyDescent="0.25">
      <c r="A65" s="5" t="s">
        <v>521</v>
      </c>
      <c r="B65" s="5" t="s">
        <v>105</v>
      </c>
      <c r="C65" s="13">
        <v>64</v>
      </c>
      <c r="D65" s="5" t="s">
        <v>117</v>
      </c>
      <c r="E65" s="5"/>
      <c r="F65" s="5"/>
      <c r="G65" s="5" t="s">
        <v>1183</v>
      </c>
      <c r="H65" s="5" t="s">
        <v>26</v>
      </c>
      <c r="I65" s="5" t="s">
        <v>50</v>
      </c>
      <c r="J65" s="5">
        <v>2</v>
      </c>
      <c r="K65" s="5" t="s">
        <v>156</v>
      </c>
      <c r="L65" s="5">
        <v>4</v>
      </c>
      <c r="M65" s="5" t="s">
        <v>29</v>
      </c>
      <c r="N65" s="5" t="s">
        <v>882</v>
      </c>
      <c r="O65" s="5" t="s">
        <v>43</v>
      </c>
      <c r="P65" s="5">
        <v>0</v>
      </c>
      <c r="Q65" s="5" t="s">
        <v>59</v>
      </c>
      <c r="R65" s="14">
        <v>5500000</v>
      </c>
      <c r="S65" s="4">
        <f t="shared" si="3"/>
        <v>22000000</v>
      </c>
      <c r="T65" s="4">
        <f t="shared" si="4"/>
        <v>22000000</v>
      </c>
      <c r="U65" s="5" t="s">
        <v>32</v>
      </c>
      <c r="V65" s="4" t="s">
        <v>33</v>
      </c>
      <c r="W65" s="5" t="s">
        <v>107</v>
      </c>
      <c r="X65" s="5">
        <v>3009133992</v>
      </c>
      <c r="Y65" s="8" t="s">
        <v>108</v>
      </c>
      <c r="Z65" s="5"/>
      <c r="AA65" s="5" t="s">
        <v>105</v>
      </c>
      <c r="AB65" s="5" t="s">
        <v>719</v>
      </c>
      <c r="AC65" s="5" t="s">
        <v>907</v>
      </c>
      <c r="AD65" s="5"/>
      <c r="AE65" s="5"/>
    </row>
    <row r="66" spans="1:32" ht="82.5" x14ac:dyDescent="0.25">
      <c r="A66" s="5" t="s">
        <v>522</v>
      </c>
      <c r="B66" s="5" t="s">
        <v>105</v>
      </c>
      <c r="C66" s="13">
        <v>65</v>
      </c>
      <c r="D66" s="5" t="s">
        <v>770</v>
      </c>
      <c r="E66" s="5"/>
      <c r="F66" s="5"/>
      <c r="G66" s="5" t="s">
        <v>1184</v>
      </c>
      <c r="H66" s="5" t="s">
        <v>26</v>
      </c>
      <c r="I66" s="5" t="s">
        <v>42</v>
      </c>
      <c r="J66" s="5">
        <v>3</v>
      </c>
      <c r="K66" s="5" t="s">
        <v>156</v>
      </c>
      <c r="L66" s="5">
        <v>4</v>
      </c>
      <c r="M66" s="5" t="s">
        <v>29</v>
      </c>
      <c r="N66" s="5" t="s">
        <v>882</v>
      </c>
      <c r="O66" s="5" t="s">
        <v>43</v>
      </c>
      <c r="P66" s="5">
        <v>0</v>
      </c>
      <c r="Q66" s="5" t="s">
        <v>59</v>
      </c>
      <c r="R66" s="14">
        <v>7000000</v>
      </c>
      <c r="S66" s="4">
        <f t="shared" si="3"/>
        <v>28000000</v>
      </c>
      <c r="T66" s="4">
        <f t="shared" si="4"/>
        <v>28000000</v>
      </c>
      <c r="U66" s="5" t="s">
        <v>32</v>
      </c>
      <c r="V66" s="4" t="s">
        <v>33</v>
      </c>
      <c r="W66" s="5" t="s">
        <v>114</v>
      </c>
      <c r="X66" s="5">
        <v>3009133992</v>
      </c>
      <c r="Y66" s="5" t="s">
        <v>115</v>
      </c>
      <c r="Z66" s="5"/>
      <c r="AA66" s="5" t="s">
        <v>105</v>
      </c>
      <c r="AB66" s="5" t="s">
        <v>719</v>
      </c>
      <c r="AC66" s="5" t="s">
        <v>864</v>
      </c>
      <c r="AD66" s="5"/>
      <c r="AE66" s="5"/>
    </row>
    <row r="67" spans="1:32" ht="66" x14ac:dyDescent="0.25">
      <c r="A67" s="5" t="s">
        <v>523</v>
      </c>
      <c r="B67" s="5" t="s">
        <v>105</v>
      </c>
      <c r="C67" s="13">
        <v>66</v>
      </c>
      <c r="D67" s="5" t="s">
        <v>827</v>
      </c>
      <c r="E67" s="5"/>
      <c r="F67" s="5"/>
      <c r="G67" s="5" t="s">
        <v>1185</v>
      </c>
      <c r="H67" s="5" t="s">
        <v>26</v>
      </c>
      <c r="I67" s="5" t="s">
        <v>50</v>
      </c>
      <c r="J67" s="5">
        <v>2</v>
      </c>
      <c r="K67" s="5" t="s">
        <v>62</v>
      </c>
      <c r="L67" s="5">
        <v>4</v>
      </c>
      <c r="M67" s="5" t="s">
        <v>29</v>
      </c>
      <c r="N67" s="5" t="s">
        <v>882</v>
      </c>
      <c r="O67" s="5" t="s">
        <v>43</v>
      </c>
      <c r="P67" s="5">
        <v>0</v>
      </c>
      <c r="Q67" s="5" t="s">
        <v>59</v>
      </c>
      <c r="R67" s="14">
        <v>9500000</v>
      </c>
      <c r="S67" s="4">
        <f t="shared" si="3"/>
        <v>38000000</v>
      </c>
      <c r="T67" s="4">
        <f t="shared" si="4"/>
        <v>38000000</v>
      </c>
      <c r="U67" s="5" t="s">
        <v>32</v>
      </c>
      <c r="V67" s="4" t="s">
        <v>33</v>
      </c>
      <c r="W67" s="5" t="s">
        <v>38</v>
      </c>
      <c r="X67" s="5">
        <v>3009133992</v>
      </c>
      <c r="Y67" s="5" t="s">
        <v>299</v>
      </c>
      <c r="Z67" s="5"/>
      <c r="AA67" s="5" t="s">
        <v>105</v>
      </c>
      <c r="AB67" s="5" t="s">
        <v>719</v>
      </c>
      <c r="AC67" s="5" t="s">
        <v>283</v>
      </c>
      <c r="AD67" s="5"/>
      <c r="AE67" s="5"/>
    </row>
    <row r="68" spans="1:32" ht="99" x14ac:dyDescent="0.25">
      <c r="A68" s="5" t="s">
        <v>524</v>
      </c>
      <c r="B68" s="5" t="s">
        <v>105</v>
      </c>
      <c r="C68" s="13">
        <v>67</v>
      </c>
      <c r="D68" s="5" t="s">
        <v>117</v>
      </c>
      <c r="E68" s="5"/>
      <c r="F68" s="5"/>
      <c r="G68" s="5" t="s">
        <v>1186</v>
      </c>
      <c r="H68" s="5" t="s">
        <v>26</v>
      </c>
      <c r="I68" s="5" t="s">
        <v>50</v>
      </c>
      <c r="J68" s="5">
        <v>2</v>
      </c>
      <c r="K68" s="5" t="s">
        <v>62</v>
      </c>
      <c r="L68" s="5">
        <v>4</v>
      </c>
      <c r="M68" s="5" t="s">
        <v>29</v>
      </c>
      <c r="N68" s="5" t="s">
        <v>882</v>
      </c>
      <c r="O68" s="5" t="s">
        <v>43</v>
      </c>
      <c r="P68" s="5">
        <v>0</v>
      </c>
      <c r="Q68" s="5" t="s">
        <v>59</v>
      </c>
      <c r="R68" s="14">
        <v>5500000</v>
      </c>
      <c r="S68" s="4">
        <f t="shared" si="3"/>
        <v>22000000</v>
      </c>
      <c r="T68" s="4">
        <f>S68</f>
        <v>22000000</v>
      </c>
      <c r="U68" s="5" t="s">
        <v>32</v>
      </c>
      <c r="V68" s="4" t="s">
        <v>33</v>
      </c>
      <c r="W68" s="5" t="s">
        <v>107</v>
      </c>
      <c r="X68" s="5">
        <v>3009133992</v>
      </c>
      <c r="Y68" s="8" t="s">
        <v>108</v>
      </c>
      <c r="Z68" s="5"/>
      <c r="AA68" s="5" t="s">
        <v>105</v>
      </c>
      <c r="AB68" s="5" t="s">
        <v>719</v>
      </c>
      <c r="AC68" s="5" t="s">
        <v>863</v>
      </c>
      <c r="AD68" s="5"/>
      <c r="AE68" s="5"/>
    </row>
    <row r="69" spans="1:32" ht="99" x14ac:dyDescent="0.25">
      <c r="A69" s="5" t="s">
        <v>525</v>
      </c>
      <c r="B69" s="5" t="s">
        <v>105</v>
      </c>
      <c r="C69" s="13">
        <v>68</v>
      </c>
      <c r="D69" s="5" t="s">
        <v>117</v>
      </c>
      <c r="E69" s="5"/>
      <c r="F69" s="5"/>
      <c r="G69" s="16" t="s">
        <v>1187</v>
      </c>
      <c r="H69" s="5" t="s">
        <v>26</v>
      </c>
      <c r="I69" s="5" t="s">
        <v>50</v>
      </c>
      <c r="J69" s="5">
        <v>2</v>
      </c>
      <c r="K69" s="5" t="s">
        <v>156</v>
      </c>
      <c r="L69" s="5">
        <v>4</v>
      </c>
      <c r="M69" s="5" t="s">
        <v>29</v>
      </c>
      <c r="N69" s="5" t="s">
        <v>882</v>
      </c>
      <c r="O69" s="5" t="s">
        <v>43</v>
      </c>
      <c r="P69" s="5">
        <v>0</v>
      </c>
      <c r="Q69" s="5" t="s">
        <v>59</v>
      </c>
      <c r="R69" s="14">
        <v>7000000</v>
      </c>
      <c r="S69" s="4">
        <f t="shared" si="3"/>
        <v>28000000</v>
      </c>
      <c r="T69" s="4">
        <f>S69</f>
        <v>28000000</v>
      </c>
      <c r="U69" s="5" t="s">
        <v>32</v>
      </c>
      <c r="V69" s="4" t="s">
        <v>33</v>
      </c>
      <c r="W69" s="5" t="s">
        <v>107</v>
      </c>
      <c r="X69" s="5">
        <v>3009133992</v>
      </c>
      <c r="Y69" s="8" t="s">
        <v>108</v>
      </c>
      <c r="Z69" s="5"/>
      <c r="AA69" s="5" t="s">
        <v>105</v>
      </c>
      <c r="AB69" s="5" t="s">
        <v>719</v>
      </c>
      <c r="AC69" s="5" t="s">
        <v>865</v>
      </c>
      <c r="AD69" s="5"/>
      <c r="AE69" s="5"/>
    </row>
    <row r="70" spans="1:32" ht="82.5" x14ac:dyDescent="0.25">
      <c r="A70" s="5" t="s">
        <v>526</v>
      </c>
      <c r="B70" s="5" t="s">
        <v>105</v>
      </c>
      <c r="C70" s="13">
        <v>69</v>
      </c>
      <c r="D70" s="5" t="s">
        <v>134</v>
      </c>
      <c r="E70" s="5"/>
      <c r="F70" s="5"/>
      <c r="G70" s="5" t="s">
        <v>808</v>
      </c>
      <c r="H70" s="5" t="s">
        <v>34</v>
      </c>
      <c r="I70" s="5" t="s">
        <v>50</v>
      </c>
      <c r="J70" s="5">
        <v>2</v>
      </c>
      <c r="K70" s="5" t="s">
        <v>62</v>
      </c>
      <c r="L70" s="5">
        <v>4</v>
      </c>
      <c r="M70" s="5" t="s">
        <v>29</v>
      </c>
      <c r="N70" s="5" t="s">
        <v>882</v>
      </c>
      <c r="O70" s="5" t="s">
        <v>43</v>
      </c>
      <c r="P70" s="5">
        <v>0</v>
      </c>
      <c r="Q70" s="5" t="s">
        <v>59</v>
      </c>
      <c r="R70" s="14">
        <v>4000000</v>
      </c>
      <c r="S70" s="4">
        <f t="shared" si="3"/>
        <v>16000000</v>
      </c>
      <c r="T70" s="4">
        <f>+S70</f>
        <v>16000000</v>
      </c>
      <c r="U70" s="5" t="s">
        <v>32</v>
      </c>
      <c r="V70" s="4" t="s">
        <v>33</v>
      </c>
      <c r="W70" s="5" t="s">
        <v>107</v>
      </c>
      <c r="X70" s="5">
        <v>3009133992</v>
      </c>
      <c r="Y70" s="8" t="s">
        <v>108</v>
      </c>
      <c r="Z70" s="5"/>
      <c r="AA70" s="5" t="s">
        <v>105</v>
      </c>
      <c r="AB70" s="5" t="s">
        <v>719</v>
      </c>
      <c r="AC70" s="5" t="s">
        <v>911</v>
      </c>
      <c r="AD70" s="5"/>
      <c r="AE70" s="5"/>
      <c r="AF70" s="17"/>
    </row>
    <row r="71" spans="1:32" ht="99" x14ac:dyDescent="0.25">
      <c r="A71" s="5" t="s">
        <v>527</v>
      </c>
      <c r="B71" s="5" t="s">
        <v>105</v>
      </c>
      <c r="C71" s="13">
        <v>70</v>
      </c>
      <c r="D71" s="5">
        <v>81112300</v>
      </c>
      <c r="E71" s="5"/>
      <c r="F71" s="5"/>
      <c r="G71" s="5" t="s">
        <v>459</v>
      </c>
      <c r="H71" s="5" t="s">
        <v>34</v>
      </c>
      <c r="I71" s="5" t="s">
        <v>50</v>
      </c>
      <c r="J71" s="5">
        <v>2</v>
      </c>
      <c r="K71" s="5" t="s">
        <v>62</v>
      </c>
      <c r="L71" s="5">
        <v>4</v>
      </c>
      <c r="M71" s="5" t="s">
        <v>29</v>
      </c>
      <c r="N71" s="5" t="s">
        <v>882</v>
      </c>
      <c r="O71" s="5" t="s">
        <v>43</v>
      </c>
      <c r="P71" s="5">
        <v>0</v>
      </c>
      <c r="Q71" s="5" t="s">
        <v>59</v>
      </c>
      <c r="R71" s="14">
        <v>5500000</v>
      </c>
      <c r="S71" s="4">
        <f t="shared" si="3"/>
        <v>22000000</v>
      </c>
      <c r="T71" s="4">
        <f>+S71</f>
        <v>22000000</v>
      </c>
      <c r="U71" s="5" t="s">
        <v>32</v>
      </c>
      <c r="V71" s="4" t="s">
        <v>33</v>
      </c>
      <c r="W71" s="5" t="s">
        <v>107</v>
      </c>
      <c r="X71" s="5">
        <v>3009133992</v>
      </c>
      <c r="Y71" s="8" t="s">
        <v>108</v>
      </c>
      <c r="Z71" s="5"/>
      <c r="AA71" s="5" t="s">
        <v>105</v>
      </c>
      <c r="AB71" s="5" t="s">
        <v>719</v>
      </c>
      <c r="AC71" s="5" t="s">
        <v>283</v>
      </c>
      <c r="AD71" s="5"/>
      <c r="AE71" s="5"/>
      <c r="AF71" s="17"/>
    </row>
    <row r="72" spans="1:32" ht="66" x14ac:dyDescent="0.25">
      <c r="A72" s="5" t="s">
        <v>528</v>
      </c>
      <c r="B72" s="5" t="s">
        <v>105</v>
      </c>
      <c r="C72" s="13">
        <v>71</v>
      </c>
      <c r="D72" s="5" t="s">
        <v>129</v>
      </c>
      <c r="E72" s="5"/>
      <c r="F72" s="5"/>
      <c r="G72" s="5" t="s">
        <v>809</v>
      </c>
      <c r="H72" s="5" t="s">
        <v>34</v>
      </c>
      <c r="I72" s="5" t="s">
        <v>27</v>
      </c>
      <c r="J72" s="5">
        <v>1</v>
      </c>
      <c r="K72" s="5" t="s">
        <v>53</v>
      </c>
      <c r="L72" s="5">
        <v>4</v>
      </c>
      <c r="M72" s="5" t="s">
        <v>29</v>
      </c>
      <c r="N72" s="5" t="s">
        <v>882</v>
      </c>
      <c r="O72" s="5" t="s">
        <v>43</v>
      </c>
      <c r="P72" s="5">
        <v>0</v>
      </c>
      <c r="Q72" s="5" t="s">
        <v>59</v>
      </c>
      <c r="R72" s="14">
        <v>3500000</v>
      </c>
      <c r="S72" s="4">
        <f t="shared" si="3"/>
        <v>14000000</v>
      </c>
      <c r="T72" s="4">
        <f>+S72</f>
        <v>14000000</v>
      </c>
      <c r="U72" s="5" t="s">
        <v>32</v>
      </c>
      <c r="V72" s="4" t="s">
        <v>33</v>
      </c>
      <c r="W72" s="5" t="s">
        <v>879</v>
      </c>
      <c r="X72" s="5">
        <v>3009133992</v>
      </c>
      <c r="Y72" s="8" t="s">
        <v>108</v>
      </c>
      <c r="Z72" s="5"/>
      <c r="AA72" s="5" t="s">
        <v>105</v>
      </c>
      <c r="AB72" s="5" t="s">
        <v>719</v>
      </c>
      <c r="AC72" s="5" t="s">
        <v>283</v>
      </c>
      <c r="AD72" s="5"/>
      <c r="AE72" s="5"/>
      <c r="AF72" s="17"/>
    </row>
    <row r="73" spans="1:32" ht="82.5" x14ac:dyDescent="0.25">
      <c r="A73" s="5" t="s">
        <v>529</v>
      </c>
      <c r="B73" s="5" t="s">
        <v>105</v>
      </c>
      <c r="C73" s="13">
        <v>72</v>
      </c>
      <c r="D73" s="5" t="s">
        <v>771</v>
      </c>
      <c r="E73" s="5"/>
      <c r="F73" s="5"/>
      <c r="G73" s="5" t="s">
        <v>810</v>
      </c>
      <c r="H73" s="5" t="s">
        <v>34</v>
      </c>
      <c r="I73" s="5" t="s">
        <v>50</v>
      </c>
      <c r="J73" s="5">
        <v>2</v>
      </c>
      <c r="K73" s="5" t="s">
        <v>62</v>
      </c>
      <c r="L73" s="5">
        <v>4</v>
      </c>
      <c r="M73" s="5" t="s">
        <v>29</v>
      </c>
      <c r="N73" s="5" t="s">
        <v>882</v>
      </c>
      <c r="O73" s="5" t="s">
        <v>43</v>
      </c>
      <c r="P73" s="5">
        <v>0</v>
      </c>
      <c r="Q73" s="5" t="s">
        <v>59</v>
      </c>
      <c r="R73" s="14">
        <v>3500000</v>
      </c>
      <c r="S73" s="4">
        <f t="shared" si="3"/>
        <v>14000000</v>
      </c>
      <c r="T73" s="4">
        <f>+S73</f>
        <v>14000000</v>
      </c>
      <c r="U73" s="5" t="s">
        <v>32</v>
      </c>
      <c r="V73" s="4" t="s">
        <v>33</v>
      </c>
      <c r="W73" s="5" t="s">
        <v>107</v>
      </c>
      <c r="X73" s="5">
        <v>3009133992</v>
      </c>
      <c r="Y73" s="8" t="s">
        <v>108</v>
      </c>
      <c r="Z73" s="5"/>
      <c r="AA73" s="5" t="s">
        <v>105</v>
      </c>
      <c r="AB73" s="5" t="s">
        <v>719</v>
      </c>
      <c r="AC73" s="5" t="s">
        <v>920</v>
      </c>
      <c r="AD73" s="5"/>
      <c r="AE73" s="5"/>
      <c r="AF73" s="17"/>
    </row>
    <row r="74" spans="1:32" ht="66" x14ac:dyDescent="0.25">
      <c r="A74" s="5" t="s">
        <v>530</v>
      </c>
      <c r="B74" s="5" t="s">
        <v>105</v>
      </c>
      <c r="C74" s="13">
        <v>73</v>
      </c>
      <c r="D74" s="5" t="s">
        <v>772</v>
      </c>
      <c r="E74" s="5"/>
      <c r="F74" s="5"/>
      <c r="G74" s="5" t="s">
        <v>811</v>
      </c>
      <c r="H74" s="5" t="s">
        <v>34</v>
      </c>
      <c r="I74" s="5" t="s">
        <v>27</v>
      </c>
      <c r="J74" s="5">
        <v>1</v>
      </c>
      <c r="K74" s="5" t="s">
        <v>53</v>
      </c>
      <c r="L74" s="5">
        <v>4</v>
      </c>
      <c r="M74" s="5" t="s">
        <v>29</v>
      </c>
      <c r="N74" s="5" t="s">
        <v>882</v>
      </c>
      <c r="O74" s="5" t="s">
        <v>43</v>
      </c>
      <c r="P74" s="5">
        <v>0</v>
      </c>
      <c r="Q74" s="5" t="s">
        <v>59</v>
      </c>
      <c r="R74" s="14">
        <v>3500000</v>
      </c>
      <c r="S74" s="4">
        <v>14000000</v>
      </c>
      <c r="T74" s="4">
        <v>14000000</v>
      </c>
      <c r="U74" s="5" t="s">
        <v>32</v>
      </c>
      <c r="V74" s="4" t="s">
        <v>33</v>
      </c>
      <c r="W74" s="5" t="s">
        <v>111</v>
      </c>
      <c r="X74" s="5">
        <v>3009133992</v>
      </c>
      <c r="Y74" s="8" t="s">
        <v>112</v>
      </c>
      <c r="Z74" s="5"/>
      <c r="AA74" s="5" t="s">
        <v>105</v>
      </c>
      <c r="AB74" s="5" t="s">
        <v>719</v>
      </c>
      <c r="AC74" s="5" t="s">
        <v>283</v>
      </c>
      <c r="AD74" s="46"/>
      <c r="AE74" s="46"/>
      <c r="AF74" s="17"/>
    </row>
    <row r="75" spans="1:32" ht="82.5" x14ac:dyDescent="0.25">
      <c r="A75" s="5" t="s">
        <v>531</v>
      </c>
      <c r="B75" s="5" t="s">
        <v>105</v>
      </c>
      <c r="C75" s="13">
        <v>74</v>
      </c>
      <c r="D75" s="5" t="s">
        <v>129</v>
      </c>
      <c r="E75" s="5"/>
      <c r="F75" s="5"/>
      <c r="G75" s="5" t="s">
        <v>812</v>
      </c>
      <c r="H75" s="5" t="s">
        <v>34</v>
      </c>
      <c r="I75" s="5" t="s">
        <v>27</v>
      </c>
      <c r="J75" s="5">
        <v>1</v>
      </c>
      <c r="K75" s="5" t="s">
        <v>53</v>
      </c>
      <c r="L75" s="5">
        <v>4</v>
      </c>
      <c r="M75" s="5" t="s">
        <v>29</v>
      </c>
      <c r="N75" s="5" t="s">
        <v>882</v>
      </c>
      <c r="O75" s="5" t="s">
        <v>43</v>
      </c>
      <c r="P75" s="5">
        <v>0</v>
      </c>
      <c r="Q75" s="5" t="s">
        <v>59</v>
      </c>
      <c r="R75" s="14">
        <v>3500000</v>
      </c>
      <c r="S75" s="4">
        <f>R75*L75</f>
        <v>14000000</v>
      </c>
      <c r="T75" s="4">
        <f>+S75</f>
        <v>14000000</v>
      </c>
      <c r="U75" s="5" t="s">
        <v>32</v>
      </c>
      <c r="V75" s="4" t="s">
        <v>33</v>
      </c>
      <c r="W75" s="5" t="s">
        <v>879</v>
      </c>
      <c r="X75" s="5">
        <v>3009133992</v>
      </c>
      <c r="Y75" s="8" t="s">
        <v>108</v>
      </c>
      <c r="Z75" s="5"/>
      <c r="AA75" s="5" t="s">
        <v>105</v>
      </c>
      <c r="AB75" s="5" t="s">
        <v>719</v>
      </c>
      <c r="AC75" s="5" t="s">
        <v>283</v>
      </c>
      <c r="AD75" s="5"/>
      <c r="AE75" s="5"/>
    </row>
    <row r="76" spans="1:32" ht="99" x14ac:dyDescent="0.25">
      <c r="A76" s="5" t="s">
        <v>532</v>
      </c>
      <c r="B76" s="5" t="s">
        <v>105</v>
      </c>
      <c r="C76" s="13">
        <v>75</v>
      </c>
      <c r="D76" s="5" t="s">
        <v>121</v>
      </c>
      <c r="E76" s="5"/>
      <c r="F76" s="5"/>
      <c r="G76" s="5" t="s">
        <v>1188</v>
      </c>
      <c r="H76" s="5" t="s">
        <v>122</v>
      </c>
      <c r="I76" s="5" t="s">
        <v>50</v>
      </c>
      <c r="J76" s="5">
        <v>2</v>
      </c>
      <c r="K76" s="5" t="s">
        <v>28</v>
      </c>
      <c r="L76" s="5">
        <v>7</v>
      </c>
      <c r="M76" s="5" t="s">
        <v>123</v>
      </c>
      <c r="N76" s="5" t="s">
        <v>887</v>
      </c>
      <c r="O76" s="5" t="s">
        <v>30</v>
      </c>
      <c r="P76" s="5">
        <v>1</v>
      </c>
      <c r="Q76" s="5" t="s">
        <v>59</v>
      </c>
      <c r="R76" s="14"/>
      <c r="S76" s="4">
        <v>640000000</v>
      </c>
      <c r="T76" s="4">
        <f>+S76</f>
        <v>640000000</v>
      </c>
      <c r="U76" s="5" t="s">
        <v>32</v>
      </c>
      <c r="V76" s="4" t="s">
        <v>33</v>
      </c>
      <c r="W76" s="5" t="s">
        <v>109</v>
      </c>
      <c r="X76" s="5">
        <v>3009133992</v>
      </c>
      <c r="Y76" s="5" t="s">
        <v>120</v>
      </c>
      <c r="Z76" s="5"/>
      <c r="AA76" s="5" t="s">
        <v>105</v>
      </c>
      <c r="AB76" s="5" t="s">
        <v>719</v>
      </c>
      <c r="AC76" s="5" t="s">
        <v>1051</v>
      </c>
      <c r="AD76" s="5"/>
      <c r="AE76" s="5"/>
    </row>
    <row r="77" spans="1:32" ht="82.5" x14ac:dyDescent="0.25">
      <c r="A77" s="5" t="s">
        <v>533</v>
      </c>
      <c r="B77" s="5" t="s">
        <v>105</v>
      </c>
      <c r="C77" s="13">
        <v>76</v>
      </c>
      <c r="D77" s="5" t="s">
        <v>143</v>
      </c>
      <c r="E77" s="5"/>
      <c r="F77" s="5"/>
      <c r="G77" s="5" t="s">
        <v>1189</v>
      </c>
      <c r="H77" s="5" t="s">
        <v>1054</v>
      </c>
      <c r="I77" s="5" t="s">
        <v>50</v>
      </c>
      <c r="J77" s="5">
        <v>2</v>
      </c>
      <c r="K77" s="5" t="s">
        <v>53</v>
      </c>
      <c r="L77" s="5">
        <v>3</v>
      </c>
      <c r="M77" s="5" t="s">
        <v>103</v>
      </c>
      <c r="N77" s="5" t="s">
        <v>882</v>
      </c>
      <c r="O77" s="5" t="s">
        <v>43</v>
      </c>
      <c r="P77" s="5">
        <v>0</v>
      </c>
      <c r="Q77" s="5" t="s">
        <v>59</v>
      </c>
      <c r="R77" s="14"/>
      <c r="S77" s="4">
        <v>550000000</v>
      </c>
      <c r="T77" s="4">
        <f>+S77</f>
        <v>550000000</v>
      </c>
      <c r="U77" s="5" t="s">
        <v>32</v>
      </c>
      <c r="V77" s="4" t="s">
        <v>33</v>
      </c>
      <c r="W77" s="5" t="s">
        <v>1055</v>
      </c>
      <c r="X77" s="5">
        <v>3009133992</v>
      </c>
      <c r="Y77" s="8" t="s">
        <v>936</v>
      </c>
      <c r="Z77" s="5"/>
      <c r="AA77" s="5" t="s">
        <v>142</v>
      </c>
      <c r="AB77" s="5" t="s">
        <v>719</v>
      </c>
      <c r="AC77" s="5" t="s">
        <v>1056</v>
      </c>
      <c r="AD77" s="5"/>
      <c r="AE77" s="5"/>
    </row>
    <row r="78" spans="1:32" ht="99" x14ac:dyDescent="0.25">
      <c r="A78" s="5" t="s">
        <v>534</v>
      </c>
      <c r="B78" s="5" t="s">
        <v>105</v>
      </c>
      <c r="C78" s="13">
        <v>77</v>
      </c>
      <c r="D78" s="5" t="s">
        <v>485</v>
      </c>
      <c r="E78" s="5"/>
      <c r="F78" s="5"/>
      <c r="G78" s="5" t="s">
        <v>1190</v>
      </c>
      <c r="H78" s="5" t="s">
        <v>152</v>
      </c>
      <c r="I78" s="5" t="s">
        <v>50</v>
      </c>
      <c r="J78" s="5">
        <v>2</v>
      </c>
      <c r="K78" s="5" t="s">
        <v>28</v>
      </c>
      <c r="L78" s="5">
        <v>10</v>
      </c>
      <c r="M78" s="5" t="s">
        <v>103</v>
      </c>
      <c r="N78" s="5" t="s">
        <v>882</v>
      </c>
      <c r="O78" s="5" t="s">
        <v>934</v>
      </c>
      <c r="P78" s="5">
        <v>1</v>
      </c>
      <c r="Q78" s="5" t="s">
        <v>59</v>
      </c>
      <c r="R78" s="14"/>
      <c r="S78" s="4">
        <v>550000000</v>
      </c>
      <c r="T78" s="4">
        <f>+S78</f>
        <v>550000000</v>
      </c>
      <c r="U78" s="5" t="s">
        <v>32</v>
      </c>
      <c r="V78" s="4" t="s">
        <v>33</v>
      </c>
      <c r="W78" s="5" t="s">
        <v>153</v>
      </c>
      <c r="X78" s="5">
        <v>3009133992</v>
      </c>
      <c r="Y78" s="5" t="s">
        <v>154</v>
      </c>
      <c r="Z78" s="5"/>
      <c r="AA78" s="5" t="s">
        <v>105</v>
      </c>
      <c r="AB78" s="5" t="s">
        <v>719</v>
      </c>
      <c r="AC78" s="5" t="s">
        <v>1052</v>
      </c>
      <c r="AD78" s="5"/>
      <c r="AE78" s="5"/>
    </row>
    <row r="79" spans="1:32" ht="66" x14ac:dyDescent="0.25">
      <c r="A79" s="5" t="s">
        <v>535</v>
      </c>
      <c r="B79" s="5" t="s">
        <v>105</v>
      </c>
      <c r="C79" s="13">
        <v>78</v>
      </c>
      <c r="D79" s="5" t="s">
        <v>831</v>
      </c>
      <c r="E79" s="5"/>
      <c r="F79" s="5"/>
      <c r="G79" s="5" t="s">
        <v>1191</v>
      </c>
      <c r="H79" s="5" t="s">
        <v>460</v>
      </c>
      <c r="I79" s="5" t="s">
        <v>50</v>
      </c>
      <c r="J79" s="5">
        <v>2</v>
      </c>
      <c r="K79" s="5" t="s">
        <v>63</v>
      </c>
      <c r="L79" s="5">
        <v>10</v>
      </c>
      <c r="M79" s="5" t="s">
        <v>123</v>
      </c>
      <c r="N79" s="5" t="s">
        <v>887</v>
      </c>
      <c r="O79" s="5" t="s">
        <v>43</v>
      </c>
      <c r="P79" s="5">
        <v>0</v>
      </c>
      <c r="Q79" s="5" t="s">
        <v>59</v>
      </c>
      <c r="R79" s="14"/>
      <c r="S79" s="4">
        <v>1530000000</v>
      </c>
      <c r="T79" s="4">
        <v>1020000000</v>
      </c>
      <c r="U79" s="5" t="s">
        <v>44</v>
      </c>
      <c r="V79" s="4" t="s">
        <v>163</v>
      </c>
      <c r="W79" s="5" t="s">
        <v>471</v>
      </c>
      <c r="X79" s="5">
        <v>3009133992</v>
      </c>
      <c r="Y79" s="5" t="s">
        <v>79</v>
      </c>
      <c r="Z79" s="5"/>
      <c r="AA79" s="5" t="s">
        <v>142</v>
      </c>
      <c r="AB79" s="5" t="s">
        <v>719</v>
      </c>
      <c r="AC79" s="5" t="s">
        <v>283</v>
      </c>
      <c r="AD79" s="5"/>
      <c r="AE79" s="5"/>
    </row>
    <row r="80" spans="1:32" ht="66" x14ac:dyDescent="0.25">
      <c r="A80" s="5" t="s">
        <v>536</v>
      </c>
      <c r="B80" s="5" t="s">
        <v>105</v>
      </c>
      <c r="C80" s="13">
        <v>79</v>
      </c>
      <c r="D80" s="5" t="s">
        <v>124</v>
      </c>
      <c r="E80" s="5"/>
      <c r="F80" s="5"/>
      <c r="G80" s="5" t="s">
        <v>1192</v>
      </c>
      <c r="H80" s="5" t="s">
        <v>125</v>
      </c>
      <c r="I80" s="5" t="s">
        <v>50</v>
      </c>
      <c r="J80" s="5">
        <v>2</v>
      </c>
      <c r="K80" s="5" t="s">
        <v>65</v>
      </c>
      <c r="L80" s="5">
        <v>8</v>
      </c>
      <c r="M80" s="5" t="s">
        <v>123</v>
      </c>
      <c r="N80" s="5" t="s">
        <v>887</v>
      </c>
      <c r="O80" s="5" t="s">
        <v>43</v>
      </c>
      <c r="P80" s="5">
        <v>0</v>
      </c>
      <c r="Q80" s="5" t="s">
        <v>59</v>
      </c>
      <c r="R80" s="14"/>
      <c r="S80" s="4">
        <v>96500000</v>
      </c>
      <c r="T80" s="4">
        <f t="shared" ref="T80:T99" si="5">+S80</f>
        <v>96500000</v>
      </c>
      <c r="U80" s="5" t="s">
        <v>32</v>
      </c>
      <c r="V80" s="4" t="s">
        <v>33</v>
      </c>
      <c r="W80" s="5" t="s">
        <v>472</v>
      </c>
      <c r="X80" s="5">
        <v>3009133992</v>
      </c>
      <c r="Y80" s="5" t="s">
        <v>185</v>
      </c>
      <c r="Z80" s="5"/>
      <c r="AA80" s="5" t="s">
        <v>105</v>
      </c>
      <c r="AB80" s="5" t="s">
        <v>719</v>
      </c>
      <c r="AC80" s="5" t="s">
        <v>283</v>
      </c>
      <c r="AD80" s="5"/>
      <c r="AE80" s="5"/>
    </row>
    <row r="81" spans="1:31" ht="66" x14ac:dyDescent="0.25">
      <c r="A81" s="5" t="s">
        <v>537</v>
      </c>
      <c r="B81" s="5" t="s">
        <v>105</v>
      </c>
      <c r="C81" s="13">
        <v>80</v>
      </c>
      <c r="D81" s="5">
        <v>81111820</v>
      </c>
      <c r="E81" s="5"/>
      <c r="F81" s="5"/>
      <c r="G81" s="5" t="s">
        <v>1193</v>
      </c>
      <c r="H81" s="5" t="s">
        <v>183</v>
      </c>
      <c r="I81" s="5" t="s">
        <v>50</v>
      </c>
      <c r="J81" s="5">
        <v>2</v>
      </c>
      <c r="K81" s="5" t="s">
        <v>28</v>
      </c>
      <c r="L81" s="5">
        <v>10</v>
      </c>
      <c r="M81" s="5" t="s">
        <v>103</v>
      </c>
      <c r="N81" s="5" t="s">
        <v>882</v>
      </c>
      <c r="O81" s="5" t="s">
        <v>43</v>
      </c>
      <c r="P81" s="5">
        <v>0</v>
      </c>
      <c r="Q81" s="5" t="s">
        <v>59</v>
      </c>
      <c r="R81" s="14"/>
      <c r="S81" s="4">
        <v>28000000</v>
      </c>
      <c r="T81" s="4">
        <f t="shared" si="5"/>
        <v>28000000</v>
      </c>
      <c r="U81" s="5" t="s">
        <v>32</v>
      </c>
      <c r="V81" s="4" t="s">
        <v>33</v>
      </c>
      <c r="W81" s="5" t="s">
        <v>184</v>
      </c>
      <c r="X81" s="5">
        <v>3009133992</v>
      </c>
      <c r="Y81" s="5" t="s">
        <v>185</v>
      </c>
      <c r="Z81" s="5"/>
      <c r="AA81" s="5" t="s">
        <v>105</v>
      </c>
      <c r="AB81" s="5" t="s">
        <v>719</v>
      </c>
      <c r="AC81" s="5" t="s">
        <v>283</v>
      </c>
      <c r="AD81" s="5"/>
      <c r="AE81" s="5"/>
    </row>
    <row r="82" spans="1:31" ht="82.5" x14ac:dyDescent="0.25">
      <c r="A82" s="5" t="s">
        <v>538</v>
      </c>
      <c r="B82" s="5" t="s">
        <v>105</v>
      </c>
      <c r="C82" s="13">
        <v>81</v>
      </c>
      <c r="D82" s="5" t="s">
        <v>140</v>
      </c>
      <c r="E82" s="5"/>
      <c r="F82" s="5"/>
      <c r="G82" s="5" t="s">
        <v>1194</v>
      </c>
      <c r="H82" s="5" t="s">
        <v>141</v>
      </c>
      <c r="I82" s="5" t="s">
        <v>50</v>
      </c>
      <c r="J82" s="5">
        <v>2</v>
      </c>
      <c r="K82" s="5" t="s">
        <v>28</v>
      </c>
      <c r="L82" s="5">
        <v>10</v>
      </c>
      <c r="M82" s="5" t="s">
        <v>103</v>
      </c>
      <c r="N82" s="5" t="s">
        <v>882</v>
      </c>
      <c r="O82" s="5" t="s">
        <v>934</v>
      </c>
      <c r="P82" s="5">
        <v>1</v>
      </c>
      <c r="Q82" s="5" t="s">
        <v>59</v>
      </c>
      <c r="R82" s="48"/>
      <c r="S82" s="4">
        <v>2290000000</v>
      </c>
      <c r="T82" s="4">
        <f t="shared" si="5"/>
        <v>2290000000</v>
      </c>
      <c r="U82" s="5" t="s">
        <v>32</v>
      </c>
      <c r="V82" s="4" t="s">
        <v>33</v>
      </c>
      <c r="W82" s="5" t="s">
        <v>1055</v>
      </c>
      <c r="X82" s="5">
        <v>3009133992</v>
      </c>
      <c r="Y82" s="8" t="s">
        <v>936</v>
      </c>
      <c r="Z82" s="5"/>
      <c r="AA82" s="5" t="s">
        <v>142</v>
      </c>
      <c r="AB82" s="5" t="s">
        <v>719</v>
      </c>
      <c r="AC82" s="5" t="s">
        <v>1057</v>
      </c>
      <c r="AD82" s="5"/>
      <c r="AE82" s="5"/>
    </row>
    <row r="83" spans="1:31" ht="99" x14ac:dyDescent="0.25">
      <c r="A83" s="5" t="s">
        <v>539</v>
      </c>
      <c r="B83" s="5" t="s">
        <v>105</v>
      </c>
      <c r="C83" s="13">
        <v>82</v>
      </c>
      <c r="D83" s="5" t="s">
        <v>908</v>
      </c>
      <c r="E83" s="5"/>
      <c r="F83" s="5"/>
      <c r="G83" s="5" t="s">
        <v>1195</v>
      </c>
      <c r="H83" s="5" t="s">
        <v>144</v>
      </c>
      <c r="I83" s="5" t="s">
        <v>50</v>
      </c>
      <c r="J83" s="5">
        <v>2</v>
      </c>
      <c r="K83" s="5" t="s">
        <v>63</v>
      </c>
      <c r="L83" s="5">
        <v>8</v>
      </c>
      <c r="M83" s="5" t="s">
        <v>145</v>
      </c>
      <c r="N83" s="5" t="s">
        <v>886</v>
      </c>
      <c r="O83" s="5" t="s">
        <v>30</v>
      </c>
      <c r="P83" s="5">
        <v>1</v>
      </c>
      <c r="Q83" s="5" t="s">
        <v>59</v>
      </c>
      <c r="R83" s="14"/>
      <c r="S83" s="4">
        <v>2800000000</v>
      </c>
      <c r="T83" s="4">
        <f t="shared" si="5"/>
        <v>2800000000</v>
      </c>
      <c r="U83" s="5" t="s">
        <v>32</v>
      </c>
      <c r="V83" s="4" t="s">
        <v>33</v>
      </c>
      <c r="W83" s="5" t="s">
        <v>473</v>
      </c>
      <c r="X83" s="5">
        <v>3009133992</v>
      </c>
      <c r="Y83" s="5" t="s">
        <v>474</v>
      </c>
      <c r="Z83" s="5"/>
      <c r="AA83" s="5" t="s">
        <v>105</v>
      </c>
      <c r="AB83" s="5" t="s">
        <v>719</v>
      </c>
      <c r="AC83" s="5" t="s">
        <v>923</v>
      </c>
      <c r="AD83" s="5"/>
      <c r="AE83" s="5"/>
    </row>
    <row r="84" spans="1:31" ht="66" x14ac:dyDescent="0.25">
      <c r="A84" s="5" t="s">
        <v>540</v>
      </c>
      <c r="B84" s="5" t="s">
        <v>105</v>
      </c>
      <c r="C84" s="13">
        <v>83</v>
      </c>
      <c r="D84" s="5" t="s">
        <v>484</v>
      </c>
      <c r="E84" s="5"/>
      <c r="F84" s="5"/>
      <c r="G84" s="5" t="s">
        <v>1196</v>
      </c>
      <c r="H84" s="5" t="s">
        <v>461</v>
      </c>
      <c r="I84" s="5" t="s">
        <v>50</v>
      </c>
      <c r="J84" s="5">
        <v>2</v>
      </c>
      <c r="K84" s="5" t="s">
        <v>62</v>
      </c>
      <c r="L84" s="5">
        <v>3</v>
      </c>
      <c r="M84" s="5" t="s">
        <v>274</v>
      </c>
      <c r="N84" s="5" t="s">
        <v>884</v>
      </c>
      <c r="O84" s="5" t="s">
        <v>43</v>
      </c>
      <c r="P84" s="5">
        <v>0</v>
      </c>
      <c r="Q84" s="5" t="s">
        <v>59</v>
      </c>
      <c r="R84" s="14"/>
      <c r="S84" s="4">
        <v>10000000</v>
      </c>
      <c r="T84" s="4">
        <f t="shared" si="5"/>
        <v>10000000</v>
      </c>
      <c r="U84" s="5" t="s">
        <v>32</v>
      </c>
      <c r="V84" s="4" t="s">
        <v>33</v>
      </c>
      <c r="W84" s="5" t="s">
        <v>107</v>
      </c>
      <c r="X84" s="5">
        <v>3009133992</v>
      </c>
      <c r="Y84" s="5" t="s">
        <v>108</v>
      </c>
      <c r="Z84" s="5"/>
      <c r="AA84" s="5" t="s">
        <v>105</v>
      </c>
      <c r="AB84" s="5" t="s">
        <v>719</v>
      </c>
      <c r="AC84" s="5" t="s">
        <v>909</v>
      </c>
      <c r="AD84" s="5"/>
      <c r="AE84" s="5"/>
    </row>
    <row r="85" spans="1:31" ht="66" x14ac:dyDescent="0.25">
      <c r="A85" s="5" t="s">
        <v>541</v>
      </c>
      <c r="B85" s="5" t="s">
        <v>105</v>
      </c>
      <c r="C85" s="13">
        <v>84</v>
      </c>
      <c r="D85" s="5" t="s">
        <v>174</v>
      </c>
      <c r="E85" s="5"/>
      <c r="F85" s="5"/>
      <c r="G85" s="5" t="s">
        <v>1197</v>
      </c>
      <c r="H85" s="5" t="s">
        <v>175</v>
      </c>
      <c r="I85" s="5" t="s">
        <v>50</v>
      </c>
      <c r="J85" s="5">
        <v>2</v>
      </c>
      <c r="K85" s="5" t="s">
        <v>62</v>
      </c>
      <c r="L85" s="5">
        <v>3</v>
      </c>
      <c r="M85" s="5" t="s">
        <v>123</v>
      </c>
      <c r="N85" s="5" t="s">
        <v>887</v>
      </c>
      <c r="O85" s="5" t="s">
        <v>43</v>
      </c>
      <c r="P85" s="5">
        <v>0</v>
      </c>
      <c r="Q85" s="5" t="s">
        <v>59</v>
      </c>
      <c r="R85" s="14"/>
      <c r="S85" s="4">
        <v>500000000</v>
      </c>
      <c r="T85" s="4">
        <f t="shared" si="5"/>
        <v>500000000</v>
      </c>
      <c r="U85" s="5" t="s">
        <v>32</v>
      </c>
      <c r="V85" s="4" t="s">
        <v>33</v>
      </c>
      <c r="W85" s="5" t="s">
        <v>126</v>
      </c>
      <c r="X85" s="5">
        <v>3009133992</v>
      </c>
      <c r="Y85" s="5" t="s">
        <v>127</v>
      </c>
      <c r="Z85" s="5"/>
      <c r="AA85" s="5" t="s">
        <v>105</v>
      </c>
      <c r="AB85" s="5" t="s">
        <v>719</v>
      </c>
      <c r="AC85" s="5" t="s">
        <v>283</v>
      </c>
      <c r="AD85" s="5"/>
      <c r="AE85" s="5"/>
    </row>
    <row r="86" spans="1:31" ht="66" x14ac:dyDescent="0.25">
      <c r="A86" s="5" t="s">
        <v>542</v>
      </c>
      <c r="B86" s="5" t="s">
        <v>105</v>
      </c>
      <c r="C86" s="13">
        <v>85</v>
      </c>
      <c r="D86" s="5" t="s">
        <v>773</v>
      </c>
      <c r="E86" s="5"/>
      <c r="F86" s="5"/>
      <c r="G86" s="5" t="s">
        <v>1198</v>
      </c>
      <c r="H86" s="5" t="s">
        <v>462</v>
      </c>
      <c r="I86" s="5" t="s">
        <v>42</v>
      </c>
      <c r="J86" s="5">
        <v>3</v>
      </c>
      <c r="K86" s="5" t="s">
        <v>28</v>
      </c>
      <c r="L86" s="5">
        <v>8</v>
      </c>
      <c r="M86" s="5" t="s">
        <v>123</v>
      </c>
      <c r="N86" s="5" t="s">
        <v>887</v>
      </c>
      <c r="O86" s="5" t="s">
        <v>43</v>
      </c>
      <c r="P86" s="5">
        <v>0</v>
      </c>
      <c r="Q86" s="5" t="s">
        <v>59</v>
      </c>
      <c r="R86" s="14"/>
      <c r="S86" s="4">
        <v>200000000</v>
      </c>
      <c r="T86" s="4">
        <f t="shared" si="5"/>
        <v>200000000</v>
      </c>
      <c r="U86" s="5" t="s">
        <v>32</v>
      </c>
      <c r="V86" s="4" t="s">
        <v>33</v>
      </c>
      <c r="W86" s="5" t="s">
        <v>161</v>
      </c>
      <c r="X86" s="5">
        <v>3009133992</v>
      </c>
      <c r="Y86" s="5" t="s">
        <v>162</v>
      </c>
      <c r="Z86" s="5"/>
      <c r="AA86" s="5" t="s">
        <v>105</v>
      </c>
      <c r="AB86" s="5" t="s">
        <v>719</v>
      </c>
      <c r="AC86" s="5" t="s">
        <v>1053</v>
      </c>
      <c r="AD86" s="5"/>
      <c r="AE86" s="5"/>
    </row>
    <row r="87" spans="1:31" ht="66" x14ac:dyDescent="0.25">
      <c r="A87" s="19" t="s">
        <v>543</v>
      </c>
      <c r="B87" s="19" t="s">
        <v>105</v>
      </c>
      <c r="C87" s="20">
        <v>86</v>
      </c>
      <c r="D87" s="19" t="s">
        <v>774</v>
      </c>
      <c r="E87" s="55"/>
      <c r="F87" s="19"/>
      <c r="G87" s="19" t="s">
        <v>813</v>
      </c>
      <c r="H87" s="19" t="s">
        <v>463</v>
      </c>
      <c r="I87" s="19" t="s">
        <v>50</v>
      </c>
      <c r="J87" s="19">
        <v>2</v>
      </c>
      <c r="K87" s="19" t="s">
        <v>28</v>
      </c>
      <c r="L87" s="19">
        <v>10</v>
      </c>
      <c r="M87" s="19" t="s">
        <v>171</v>
      </c>
      <c r="N87" s="19" t="s">
        <v>882</v>
      </c>
      <c r="O87" s="19" t="s">
        <v>43</v>
      </c>
      <c r="P87" s="19">
        <v>0</v>
      </c>
      <c r="Q87" s="19" t="s">
        <v>59</v>
      </c>
      <c r="R87" s="32"/>
      <c r="S87" s="21">
        <v>105000000</v>
      </c>
      <c r="T87" s="21">
        <f t="shared" si="5"/>
        <v>105000000</v>
      </c>
      <c r="U87" s="19" t="s">
        <v>32</v>
      </c>
      <c r="V87" s="21" t="s">
        <v>33</v>
      </c>
      <c r="W87" s="19" t="s">
        <v>110</v>
      </c>
      <c r="X87" s="19">
        <v>3009133992</v>
      </c>
      <c r="Y87" s="19" t="s">
        <v>133</v>
      </c>
      <c r="Z87" s="19"/>
      <c r="AA87" s="19" t="s">
        <v>105</v>
      </c>
      <c r="AB87" s="19" t="s">
        <v>719</v>
      </c>
      <c r="AC87" s="19" t="s">
        <v>912</v>
      </c>
      <c r="AD87" s="19"/>
      <c r="AE87" s="19"/>
    </row>
    <row r="88" spans="1:31" ht="82.5" x14ac:dyDescent="0.25">
      <c r="A88" s="5" t="s">
        <v>544</v>
      </c>
      <c r="B88" s="5" t="s">
        <v>105</v>
      </c>
      <c r="C88" s="13">
        <v>87</v>
      </c>
      <c r="D88" s="5" t="s">
        <v>167</v>
      </c>
      <c r="E88" s="5"/>
      <c r="F88" s="5"/>
      <c r="G88" s="5" t="s">
        <v>1199</v>
      </c>
      <c r="H88" s="5" t="s">
        <v>182</v>
      </c>
      <c r="I88" s="5" t="s">
        <v>50</v>
      </c>
      <c r="J88" s="5">
        <v>2</v>
      </c>
      <c r="K88" s="5" t="s">
        <v>65</v>
      </c>
      <c r="L88" s="5">
        <v>8</v>
      </c>
      <c r="M88" s="5" t="s">
        <v>145</v>
      </c>
      <c r="N88" s="5" t="s">
        <v>886</v>
      </c>
      <c r="O88" s="5" t="s">
        <v>43</v>
      </c>
      <c r="P88" s="5">
        <v>0</v>
      </c>
      <c r="Q88" s="5" t="s">
        <v>59</v>
      </c>
      <c r="R88" s="14"/>
      <c r="S88" s="4">
        <v>659000000</v>
      </c>
      <c r="T88" s="4">
        <f t="shared" si="5"/>
        <v>659000000</v>
      </c>
      <c r="U88" s="5" t="s">
        <v>32</v>
      </c>
      <c r="V88" s="4" t="s">
        <v>33</v>
      </c>
      <c r="W88" s="5" t="s">
        <v>138</v>
      </c>
      <c r="X88" s="5">
        <v>3009133992</v>
      </c>
      <c r="Y88" s="5" t="s">
        <v>139</v>
      </c>
      <c r="Z88" s="5"/>
      <c r="AA88" s="5" t="s">
        <v>105</v>
      </c>
      <c r="AB88" s="5" t="s">
        <v>719</v>
      </c>
      <c r="AC88" s="5" t="s">
        <v>283</v>
      </c>
      <c r="AD88" s="5"/>
      <c r="AE88" s="5"/>
    </row>
    <row r="89" spans="1:31" ht="99" x14ac:dyDescent="0.25">
      <c r="A89" s="19" t="s">
        <v>545</v>
      </c>
      <c r="B89" s="19" t="s">
        <v>105</v>
      </c>
      <c r="C89" s="20">
        <v>88</v>
      </c>
      <c r="D89" s="19" t="s">
        <v>485</v>
      </c>
      <c r="E89" s="55"/>
      <c r="F89" s="19"/>
      <c r="G89" s="19" t="s">
        <v>814</v>
      </c>
      <c r="H89" s="19" t="s">
        <v>464</v>
      </c>
      <c r="I89" s="19" t="s">
        <v>50</v>
      </c>
      <c r="J89" s="19">
        <v>2</v>
      </c>
      <c r="K89" s="19" t="s">
        <v>65</v>
      </c>
      <c r="L89" s="19">
        <v>8</v>
      </c>
      <c r="M89" s="19" t="s">
        <v>145</v>
      </c>
      <c r="N89" s="19" t="s">
        <v>887</v>
      </c>
      <c r="O89" s="19" t="s">
        <v>43</v>
      </c>
      <c r="P89" s="19">
        <v>0</v>
      </c>
      <c r="Q89" s="19" t="s">
        <v>59</v>
      </c>
      <c r="R89" s="32"/>
      <c r="S89" s="21">
        <v>1200000000</v>
      </c>
      <c r="T89" s="21">
        <f t="shared" si="5"/>
        <v>1200000000</v>
      </c>
      <c r="U89" s="19" t="s">
        <v>32</v>
      </c>
      <c r="V89" s="21" t="s">
        <v>33</v>
      </c>
      <c r="W89" s="19" t="s">
        <v>109</v>
      </c>
      <c r="X89" s="19">
        <v>3009133992</v>
      </c>
      <c r="Y89" s="19" t="s">
        <v>475</v>
      </c>
      <c r="Z89" s="19"/>
      <c r="AA89" s="19" t="s">
        <v>105</v>
      </c>
      <c r="AB89" s="19" t="s">
        <v>719</v>
      </c>
      <c r="AC89" s="19" t="s">
        <v>925</v>
      </c>
      <c r="AD89" s="19"/>
      <c r="AE89" s="19"/>
    </row>
    <row r="90" spans="1:31" ht="49.5" x14ac:dyDescent="0.25">
      <c r="A90" s="5" t="s">
        <v>546</v>
      </c>
      <c r="B90" s="5" t="s">
        <v>105</v>
      </c>
      <c r="C90" s="13">
        <v>89</v>
      </c>
      <c r="D90" s="5">
        <v>81112306</v>
      </c>
      <c r="E90" s="5"/>
      <c r="F90" s="5"/>
      <c r="G90" s="5" t="s">
        <v>1200</v>
      </c>
      <c r="H90" s="5" t="s">
        <v>135</v>
      </c>
      <c r="I90" s="5" t="s">
        <v>42</v>
      </c>
      <c r="J90" s="5">
        <v>3</v>
      </c>
      <c r="K90" s="5" t="s">
        <v>28</v>
      </c>
      <c r="L90" s="5">
        <v>9</v>
      </c>
      <c r="M90" s="5" t="s">
        <v>103</v>
      </c>
      <c r="N90" s="5" t="s">
        <v>882</v>
      </c>
      <c r="O90" s="5" t="s">
        <v>43</v>
      </c>
      <c r="P90" s="5">
        <v>0</v>
      </c>
      <c r="Q90" s="5" t="s">
        <v>59</v>
      </c>
      <c r="R90" s="14"/>
      <c r="S90" s="4">
        <v>6000000</v>
      </c>
      <c r="T90" s="4">
        <f t="shared" si="5"/>
        <v>6000000</v>
      </c>
      <c r="U90" s="5" t="s">
        <v>32</v>
      </c>
      <c r="V90" s="4" t="s">
        <v>33</v>
      </c>
      <c r="W90" s="5" t="s">
        <v>136</v>
      </c>
      <c r="X90" s="5">
        <v>3009133992</v>
      </c>
      <c r="Y90" s="5" t="s">
        <v>137</v>
      </c>
      <c r="Z90" s="5"/>
      <c r="AA90" s="5" t="s">
        <v>105</v>
      </c>
      <c r="AB90" s="5" t="s">
        <v>719</v>
      </c>
      <c r="AC90" s="5" t="s">
        <v>283</v>
      </c>
      <c r="AD90" s="5"/>
      <c r="AE90" s="5"/>
    </row>
    <row r="91" spans="1:31" ht="49.5" x14ac:dyDescent="0.25">
      <c r="A91" s="5" t="s">
        <v>547</v>
      </c>
      <c r="B91" s="5" t="s">
        <v>105</v>
      </c>
      <c r="C91" s="13">
        <v>90</v>
      </c>
      <c r="D91" s="5" t="s">
        <v>146</v>
      </c>
      <c r="E91" s="5"/>
      <c r="F91" s="5"/>
      <c r="G91" s="5" t="s">
        <v>1201</v>
      </c>
      <c r="H91" s="5" t="s">
        <v>465</v>
      </c>
      <c r="I91" s="5" t="s">
        <v>42</v>
      </c>
      <c r="J91" s="5">
        <v>3</v>
      </c>
      <c r="K91" s="5" t="s">
        <v>156</v>
      </c>
      <c r="L91" s="5">
        <v>3</v>
      </c>
      <c r="M91" s="5" t="s">
        <v>103</v>
      </c>
      <c r="N91" s="5" t="s">
        <v>882</v>
      </c>
      <c r="O91" s="5" t="s">
        <v>43</v>
      </c>
      <c r="P91" s="5">
        <v>0</v>
      </c>
      <c r="Q91" s="5" t="s">
        <v>59</v>
      </c>
      <c r="R91" s="48"/>
      <c r="S91" s="4">
        <v>80000000</v>
      </c>
      <c r="T91" s="4">
        <f t="shared" si="5"/>
        <v>80000000</v>
      </c>
      <c r="U91" s="5" t="s">
        <v>32</v>
      </c>
      <c r="V91" s="4" t="s">
        <v>33</v>
      </c>
      <c r="W91" s="5" t="s">
        <v>298</v>
      </c>
      <c r="X91" s="5">
        <v>3009133992</v>
      </c>
      <c r="Y91" s="5" t="s">
        <v>476</v>
      </c>
      <c r="Z91" s="5"/>
      <c r="AA91" s="5" t="s">
        <v>477</v>
      </c>
      <c r="AB91" s="5" t="s">
        <v>719</v>
      </c>
      <c r="AC91" s="5" t="s">
        <v>283</v>
      </c>
      <c r="AD91" s="5"/>
      <c r="AE91" s="5"/>
    </row>
    <row r="92" spans="1:31" ht="66" x14ac:dyDescent="0.25">
      <c r="A92" s="5" t="s">
        <v>548</v>
      </c>
      <c r="B92" s="5" t="s">
        <v>105</v>
      </c>
      <c r="C92" s="13">
        <v>91</v>
      </c>
      <c r="D92" s="5" t="s">
        <v>773</v>
      </c>
      <c r="E92" s="5"/>
      <c r="F92" s="5"/>
      <c r="G92" s="5" t="s">
        <v>1202</v>
      </c>
      <c r="H92" s="5" t="s">
        <v>466</v>
      </c>
      <c r="I92" s="5" t="s">
        <v>42</v>
      </c>
      <c r="J92" s="5">
        <v>3</v>
      </c>
      <c r="K92" s="5" t="s">
        <v>65</v>
      </c>
      <c r="L92" s="5">
        <v>2</v>
      </c>
      <c r="M92" s="5" t="s">
        <v>103</v>
      </c>
      <c r="N92" s="5" t="s">
        <v>882</v>
      </c>
      <c r="O92" s="5" t="s">
        <v>43</v>
      </c>
      <c r="P92" s="5">
        <v>0</v>
      </c>
      <c r="Q92" s="5" t="s">
        <v>59</v>
      </c>
      <c r="R92" s="14"/>
      <c r="S92" s="4">
        <v>50000000</v>
      </c>
      <c r="T92" s="4">
        <f t="shared" si="5"/>
        <v>50000000</v>
      </c>
      <c r="U92" s="5" t="s">
        <v>32</v>
      </c>
      <c r="V92" s="4" t="s">
        <v>33</v>
      </c>
      <c r="W92" s="5" t="s">
        <v>478</v>
      </c>
      <c r="X92" s="5">
        <v>3009133992</v>
      </c>
      <c r="Y92" s="5" t="s">
        <v>479</v>
      </c>
      <c r="Z92" s="5"/>
      <c r="AA92" s="5" t="s">
        <v>105</v>
      </c>
      <c r="AB92" s="5" t="s">
        <v>719</v>
      </c>
      <c r="AC92" s="5" t="s">
        <v>283</v>
      </c>
      <c r="AD92" s="5"/>
      <c r="AE92" s="5"/>
    </row>
    <row r="93" spans="1:31" ht="66" x14ac:dyDescent="0.25">
      <c r="A93" s="5" t="s">
        <v>549</v>
      </c>
      <c r="B93" s="5" t="s">
        <v>105</v>
      </c>
      <c r="C93" s="13">
        <v>92</v>
      </c>
      <c r="D93" s="5" t="s">
        <v>159</v>
      </c>
      <c r="E93" s="5"/>
      <c r="F93" s="5"/>
      <c r="G93" s="5" t="s">
        <v>1203</v>
      </c>
      <c r="H93" s="5" t="s">
        <v>160</v>
      </c>
      <c r="I93" s="5" t="s">
        <v>42</v>
      </c>
      <c r="J93" s="5">
        <v>3</v>
      </c>
      <c r="K93" s="5" t="s">
        <v>65</v>
      </c>
      <c r="L93" s="5">
        <v>7</v>
      </c>
      <c r="M93" s="5" t="s">
        <v>123</v>
      </c>
      <c r="N93" s="5" t="s">
        <v>887</v>
      </c>
      <c r="O93" s="5" t="s">
        <v>43</v>
      </c>
      <c r="P93" s="5">
        <v>0</v>
      </c>
      <c r="Q93" s="5" t="s">
        <v>59</v>
      </c>
      <c r="R93" s="14"/>
      <c r="S93" s="4">
        <v>500000000</v>
      </c>
      <c r="T93" s="4">
        <f t="shared" si="5"/>
        <v>500000000</v>
      </c>
      <c r="U93" s="5" t="s">
        <v>32</v>
      </c>
      <c r="V93" s="4" t="s">
        <v>33</v>
      </c>
      <c r="W93" s="5" t="s">
        <v>126</v>
      </c>
      <c r="X93" s="5">
        <v>3009133992</v>
      </c>
      <c r="Y93" s="5" t="s">
        <v>127</v>
      </c>
      <c r="Z93" s="5"/>
      <c r="AA93" s="5" t="s">
        <v>105</v>
      </c>
      <c r="AB93" s="5" t="s">
        <v>719</v>
      </c>
      <c r="AC93" s="5" t="s">
        <v>283</v>
      </c>
      <c r="AD93" s="5"/>
      <c r="AE93" s="5"/>
    </row>
    <row r="94" spans="1:31" ht="66" x14ac:dyDescent="0.25">
      <c r="A94" s="5" t="s">
        <v>550</v>
      </c>
      <c r="B94" s="5" t="s">
        <v>105</v>
      </c>
      <c r="C94" s="13">
        <v>93</v>
      </c>
      <c r="D94" s="5" t="s">
        <v>167</v>
      </c>
      <c r="E94" s="5"/>
      <c r="F94" s="5"/>
      <c r="G94" s="5" t="s">
        <v>1204</v>
      </c>
      <c r="H94" s="5" t="s">
        <v>168</v>
      </c>
      <c r="I94" s="5" t="s">
        <v>42</v>
      </c>
      <c r="J94" s="5">
        <v>3</v>
      </c>
      <c r="K94" s="5" t="s">
        <v>65</v>
      </c>
      <c r="L94" s="5">
        <v>7</v>
      </c>
      <c r="M94" s="5" t="s">
        <v>103</v>
      </c>
      <c r="N94" s="5" t="s">
        <v>882</v>
      </c>
      <c r="O94" s="5" t="s">
        <v>43</v>
      </c>
      <c r="P94" s="5">
        <v>0</v>
      </c>
      <c r="Q94" s="5" t="s">
        <v>59</v>
      </c>
      <c r="R94" s="14"/>
      <c r="S94" s="4">
        <v>1850000000</v>
      </c>
      <c r="T94" s="4">
        <f t="shared" si="5"/>
        <v>1850000000</v>
      </c>
      <c r="U94" s="5" t="s">
        <v>32</v>
      </c>
      <c r="V94" s="4" t="s">
        <v>33</v>
      </c>
      <c r="W94" s="5" t="s">
        <v>107</v>
      </c>
      <c r="X94" s="5">
        <v>3009133992</v>
      </c>
      <c r="Y94" s="5" t="s">
        <v>108</v>
      </c>
      <c r="Z94" s="5"/>
      <c r="AA94" s="5" t="s">
        <v>105</v>
      </c>
      <c r="AB94" s="5" t="s">
        <v>719</v>
      </c>
      <c r="AC94" s="5" t="s">
        <v>283</v>
      </c>
      <c r="AD94" s="5"/>
      <c r="AE94" s="5"/>
    </row>
    <row r="95" spans="1:31" ht="82.5" x14ac:dyDescent="0.25">
      <c r="A95" s="5" t="s">
        <v>551</v>
      </c>
      <c r="B95" s="5" t="s">
        <v>105</v>
      </c>
      <c r="C95" s="13">
        <v>94</v>
      </c>
      <c r="D95" s="5" t="s">
        <v>775</v>
      </c>
      <c r="E95" s="5"/>
      <c r="F95" s="5"/>
      <c r="G95" s="5" t="s">
        <v>1205</v>
      </c>
      <c r="H95" s="5" t="s">
        <v>155</v>
      </c>
      <c r="I95" s="5" t="s">
        <v>60</v>
      </c>
      <c r="J95" s="5">
        <v>4</v>
      </c>
      <c r="K95" s="5" t="s">
        <v>39</v>
      </c>
      <c r="L95" s="5">
        <v>4</v>
      </c>
      <c r="M95" s="5" t="s">
        <v>123</v>
      </c>
      <c r="N95" s="5" t="s">
        <v>887</v>
      </c>
      <c r="O95" s="5" t="s">
        <v>43</v>
      </c>
      <c r="P95" s="5">
        <v>0</v>
      </c>
      <c r="Q95" s="5" t="s">
        <v>59</v>
      </c>
      <c r="R95" s="14"/>
      <c r="S95" s="4">
        <v>500000000</v>
      </c>
      <c r="T95" s="4">
        <f t="shared" si="5"/>
        <v>500000000</v>
      </c>
      <c r="U95" s="5" t="s">
        <v>32</v>
      </c>
      <c r="V95" s="4" t="s">
        <v>33</v>
      </c>
      <c r="W95" s="5" t="s">
        <v>157</v>
      </c>
      <c r="X95" s="5">
        <v>3009133992</v>
      </c>
      <c r="Y95" s="5" t="s">
        <v>158</v>
      </c>
      <c r="Z95" s="5"/>
      <c r="AA95" s="5" t="s">
        <v>105</v>
      </c>
      <c r="AB95" s="5" t="s">
        <v>719</v>
      </c>
      <c r="AC95" s="5" t="s">
        <v>283</v>
      </c>
      <c r="AD95" s="5"/>
      <c r="AE95" s="5"/>
    </row>
    <row r="96" spans="1:31" ht="66" x14ac:dyDescent="0.25">
      <c r="A96" s="5" t="s">
        <v>552</v>
      </c>
      <c r="B96" s="5" t="s">
        <v>105</v>
      </c>
      <c r="C96" s="13">
        <v>95</v>
      </c>
      <c r="D96" s="5">
        <v>72151600</v>
      </c>
      <c r="E96" s="5"/>
      <c r="F96" s="5"/>
      <c r="G96" s="5" t="s">
        <v>1206</v>
      </c>
      <c r="H96" s="5" t="s">
        <v>467</v>
      </c>
      <c r="I96" s="5" t="s">
        <v>60</v>
      </c>
      <c r="J96" s="5">
        <v>4</v>
      </c>
      <c r="K96" s="5" t="s">
        <v>65</v>
      </c>
      <c r="L96" s="5">
        <v>7</v>
      </c>
      <c r="M96" s="5" t="s">
        <v>123</v>
      </c>
      <c r="N96" s="5" t="s">
        <v>887</v>
      </c>
      <c r="O96" s="5" t="s">
        <v>43</v>
      </c>
      <c r="P96" s="5">
        <v>0</v>
      </c>
      <c r="Q96" s="5" t="s">
        <v>59</v>
      </c>
      <c r="R96" s="14"/>
      <c r="S96" s="4">
        <v>20000000</v>
      </c>
      <c r="T96" s="4">
        <f t="shared" si="5"/>
        <v>20000000</v>
      </c>
      <c r="U96" s="5" t="s">
        <v>32</v>
      </c>
      <c r="V96" s="4" t="s">
        <v>33</v>
      </c>
      <c r="W96" s="5" t="s">
        <v>147</v>
      </c>
      <c r="X96" s="5">
        <v>3009133992</v>
      </c>
      <c r="Y96" s="5" t="s">
        <v>148</v>
      </c>
      <c r="Z96" s="5"/>
      <c r="AA96" s="5" t="s">
        <v>105</v>
      </c>
      <c r="AB96" s="5" t="s">
        <v>719</v>
      </c>
      <c r="AC96" s="5" t="s">
        <v>283</v>
      </c>
      <c r="AD96" s="5"/>
      <c r="AE96" s="5"/>
    </row>
    <row r="97" spans="1:31" ht="49.5" x14ac:dyDescent="0.25">
      <c r="A97" s="5" t="s">
        <v>553</v>
      </c>
      <c r="B97" s="5" t="s">
        <v>105</v>
      </c>
      <c r="C97" s="13">
        <v>96</v>
      </c>
      <c r="D97" s="5" t="s">
        <v>164</v>
      </c>
      <c r="E97" s="5"/>
      <c r="F97" s="5"/>
      <c r="G97" s="5" t="s">
        <v>1207</v>
      </c>
      <c r="H97" s="5" t="s">
        <v>165</v>
      </c>
      <c r="I97" s="5" t="s">
        <v>60</v>
      </c>
      <c r="J97" s="5">
        <v>4</v>
      </c>
      <c r="K97" s="5" t="s">
        <v>65</v>
      </c>
      <c r="L97" s="5">
        <v>6</v>
      </c>
      <c r="M97" s="5" t="s">
        <v>274</v>
      </c>
      <c r="N97" s="5" t="s">
        <v>884</v>
      </c>
      <c r="O97" s="5" t="s">
        <v>43</v>
      </c>
      <c r="P97" s="5">
        <v>0</v>
      </c>
      <c r="Q97" s="5" t="s">
        <v>59</v>
      </c>
      <c r="R97" s="14"/>
      <c r="S97" s="4">
        <v>50000000</v>
      </c>
      <c r="T97" s="4">
        <f t="shared" si="5"/>
        <v>50000000</v>
      </c>
      <c r="U97" s="5" t="s">
        <v>32</v>
      </c>
      <c r="V97" s="4" t="s">
        <v>33</v>
      </c>
      <c r="W97" s="5" t="s">
        <v>136</v>
      </c>
      <c r="X97" s="5">
        <v>3009133992</v>
      </c>
      <c r="Y97" s="5" t="s">
        <v>137</v>
      </c>
      <c r="Z97" s="5"/>
      <c r="AA97" s="5" t="s">
        <v>105</v>
      </c>
      <c r="AB97" s="5" t="s">
        <v>719</v>
      </c>
      <c r="AC97" s="5" t="s">
        <v>283</v>
      </c>
      <c r="AD97" s="5"/>
      <c r="AE97" s="5"/>
    </row>
    <row r="98" spans="1:31" ht="66" x14ac:dyDescent="0.25">
      <c r="A98" s="5" t="s">
        <v>554</v>
      </c>
      <c r="B98" s="5" t="s">
        <v>105</v>
      </c>
      <c r="C98" s="13">
        <v>97</v>
      </c>
      <c r="D98" s="5" t="s">
        <v>166</v>
      </c>
      <c r="E98" s="5"/>
      <c r="F98" s="5"/>
      <c r="G98" s="5" t="s">
        <v>1208</v>
      </c>
      <c r="H98" s="5" t="s">
        <v>468</v>
      </c>
      <c r="I98" s="5" t="s">
        <v>60</v>
      </c>
      <c r="J98" s="5">
        <v>4</v>
      </c>
      <c r="K98" s="5" t="s">
        <v>65</v>
      </c>
      <c r="L98" s="5">
        <v>6</v>
      </c>
      <c r="M98" s="5" t="s">
        <v>123</v>
      </c>
      <c r="N98" s="5" t="s">
        <v>887</v>
      </c>
      <c r="O98" s="5" t="s">
        <v>43</v>
      </c>
      <c r="P98" s="5">
        <v>0</v>
      </c>
      <c r="Q98" s="5" t="s">
        <v>59</v>
      </c>
      <c r="R98" s="14"/>
      <c r="S98" s="4">
        <v>700000000</v>
      </c>
      <c r="T98" s="4">
        <f t="shared" si="5"/>
        <v>700000000</v>
      </c>
      <c r="U98" s="5" t="s">
        <v>32</v>
      </c>
      <c r="V98" s="4" t="s">
        <v>33</v>
      </c>
      <c r="W98" s="5" t="s">
        <v>130</v>
      </c>
      <c r="X98" s="5">
        <v>3009133992</v>
      </c>
      <c r="Y98" s="5" t="s">
        <v>148</v>
      </c>
      <c r="Z98" s="5"/>
      <c r="AA98" s="5" t="s">
        <v>105</v>
      </c>
      <c r="AB98" s="5" t="s">
        <v>719</v>
      </c>
      <c r="AC98" s="5" t="s">
        <v>283</v>
      </c>
      <c r="AD98" s="5"/>
      <c r="AE98" s="5"/>
    </row>
    <row r="99" spans="1:31" ht="66" x14ac:dyDescent="0.25">
      <c r="A99" s="5" t="s">
        <v>555</v>
      </c>
      <c r="B99" s="5" t="s">
        <v>105</v>
      </c>
      <c r="C99" s="13">
        <v>98</v>
      </c>
      <c r="D99" s="5" t="s">
        <v>832</v>
      </c>
      <c r="E99" s="5"/>
      <c r="F99" s="5"/>
      <c r="G99" s="5" t="s">
        <v>1209</v>
      </c>
      <c r="H99" s="5" t="s">
        <v>141</v>
      </c>
      <c r="I99" s="5" t="s">
        <v>60</v>
      </c>
      <c r="J99" s="5">
        <v>4</v>
      </c>
      <c r="K99" s="5" t="s">
        <v>36</v>
      </c>
      <c r="L99" s="5">
        <v>3</v>
      </c>
      <c r="M99" s="5" t="s">
        <v>123</v>
      </c>
      <c r="N99" s="5" t="s">
        <v>887</v>
      </c>
      <c r="O99" s="5" t="s">
        <v>43</v>
      </c>
      <c r="P99" s="5">
        <v>0</v>
      </c>
      <c r="Q99" s="5" t="s">
        <v>59</v>
      </c>
      <c r="R99" s="14"/>
      <c r="S99" s="4">
        <v>750000000</v>
      </c>
      <c r="T99" s="4">
        <f t="shared" si="5"/>
        <v>750000000</v>
      </c>
      <c r="U99" s="5" t="s">
        <v>32</v>
      </c>
      <c r="V99" s="4" t="s">
        <v>33</v>
      </c>
      <c r="W99" s="5" t="s">
        <v>480</v>
      </c>
      <c r="X99" s="5">
        <v>3009133992</v>
      </c>
      <c r="Y99" s="5" t="s">
        <v>481</v>
      </c>
      <c r="Z99" s="5"/>
      <c r="AA99" s="5" t="s">
        <v>105</v>
      </c>
      <c r="AB99" s="5" t="s">
        <v>719</v>
      </c>
      <c r="AC99" s="5" t="s">
        <v>283</v>
      </c>
      <c r="AD99" s="5"/>
      <c r="AE99" s="5"/>
    </row>
    <row r="100" spans="1:31" ht="82.5" x14ac:dyDescent="0.25">
      <c r="A100" s="5" t="s">
        <v>556</v>
      </c>
      <c r="B100" s="5" t="s">
        <v>105</v>
      </c>
      <c r="C100" s="13">
        <v>99</v>
      </c>
      <c r="D100" s="5" t="s">
        <v>146</v>
      </c>
      <c r="E100" s="5"/>
      <c r="F100" s="5"/>
      <c r="G100" s="5" t="s">
        <v>1210</v>
      </c>
      <c r="H100" s="5" t="s">
        <v>178</v>
      </c>
      <c r="I100" s="5" t="s">
        <v>60</v>
      </c>
      <c r="J100" s="5">
        <v>4</v>
      </c>
      <c r="K100" s="5" t="s">
        <v>63</v>
      </c>
      <c r="L100" s="5">
        <v>12</v>
      </c>
      <c r="M100" s="5" t="s">
        <v>145</v>
      </c>
      <c r="N100" s="5" t="s">
        <v>886</v>
      </c>
      <c r="O100" s="5" t="s">
        <v>43</v>
      </c>
      <c r="P100" s="5">
        <v>0</v>
      </c>
      <c r="Q100" s="5" t="s">
        <v>59</v>
      </c>
      <c r="R100" s="14">
        <v>144000000</v>
      </c>
      <c r="S100" s="4">
        <f>R100*12</f>
        <v>1728000000</v>
      </c>
      <c r="T100" s="4">
        <f>R100*5</f>
        <v>720000000</v>
      </c>
      <c r="U100" s="5" t="s">
        <v>44</v>
      </c>
      <c r="V100" s="4" t="s">
        <v>163</v>
      </c>
      <c r="W100" s="5" t="s">
        <v>131</v>
      </c>
      <c r="X100" s="5">
        <v>3009133992</v>
      </c>
      <c r="Y100" s="5" t="s">
        <v>132</v>
      </c>
      <c r="Z100" s="5"/>
      <c r="AA100" s="5" t="s">
        <v>105</v>
      </c>
      <c r="AB100" s="5" t="s">
        <v>719</v>
      </c>
      <c r="AC100" s="5" t="s">
        <v>283</v>
      </c>
      <c r="AD100" s="5"/>
      <c r="AE100" s="5"/>
    </row>
    <row r="101" spans="1:31" ht="66" x14ac:dyDescent="0.25">
      <c r="A101" s="5" t="s">
        <v>557</v>
      </c>
      <c r="B101" s="5" t="s">
        <v>105</v>
      </c>
      <c r="C101" s="13">
        <v>100</v>
      </c>
      <c r="D101" s="5" t="s">
        <v>833</v>
      </c>
      <c r="E101" s="5"/>
      <c r="F101" s="5"/>
      <c r="G101" s="5" t="s">
        <v>1211</v>
      </c>
      <c r="H101" s="5" t="s">
        <v>151</v>
      </c>
      <c r="I101" s="5" t="s">
        <v>50</v>
      </c>
      <c r="J101" s="5">
        <v>2</v>
      </c>
      <c r="K101" s="5" t="s">
        <v>28</v>
      </c>
      <c r="L101" s="5">
        <v>10</v>
      </c>
      <c r="M101" s="5" t="s">
        <v>482</v>
      </c>
      <c r="N101" s="5" t="s">
        <v>882</v>
      </c>
      <c r="O101" s="5" t="s">
        <v>43</v>
      </c>
      <c r="P101" s="5">
        <v>0</v>
      </c>
      <c r="Q101" s="5" t="s">
        <v>59</v>
      </c>
      <c r="R101" s="14"/>
      <c r="S101" s="4">
        <v>19000000</v>
      </c>
      <c r="T101" s="4">
        <f>+S101</f>
        <v>19000000</v>
      </c>
      <c r="U101" s="5" t="s">
        <v>32</v>
      </c>
      <c r="V101" s="4" t="s">
        <v>33</v>
      </c>
      <c r="W101" s="5" t="s">
        <v>118</v>
      </c>
      <c r="X101" s="5">
        <v>3009133992</v>
      </c>
      <c r="Y101" s="5" t="s">
        <v>119</v>
      </c>
      <c r="Z101" s="5"/>
      <c r="AA101" s="5" t="s">
        <v>105</v>
      </c>
      <c r="AB101" s="5" t="s">
        <v>719</v>
      </c>
      <c r="AC101" s="5" t="s">
        <v>910</v>
      </c>
      <c r="AD101" s="5"/>
      <c r="AE101" s="5"/>
    </row>
    <row r="102" spans="1:31" ht="49.5" x14ac:dyDescent="0.25">
      <c r="A102" s="5" t="s">
        <v>558</v>
      </c>
      <c r="B102" s="5" t="s">
        <v>105</v>
      </c>
      <c r="C102" s="13">
        <v>101</v>
      </c>
      <c r="D102" s="5" t="s">
        <v>149</v>
      </c>
      <c r="E102" s="5"/>
      <c r="F102" s="5"/>
      <c r="G102" s="5" t="s">
        <v>1212</v>
      </c>
      <c r="H102" s="5" t="s">
        <v>150</v>
      </c>
      <c r="I102" s="5" t="s">
        <v>62</v>
      </c>
      <c r="J102" s="5">
        <v>6</v>
      </c>
      <c r="K102" s="5" t="s">
        <v>28</v>
      </c>
      <c r="L102" s="5">
        <v>5</v>
      </c>
      <c r="M102" s="5" t="s">
        <v>274</v>
      </c>
      <c r="N102" s="5" t="s">
        <v>884</v>
      </c>
      <c r="O102" s="5" t="s">
        <v>43</v>
      </c>
      <c r="P102" s="5">
        <v>0</v>
      </c>
      <c r="Q102" s="5" t="s">
        <v>59</v>
      </c>
      <c r="R102" s="48"/>
      <c r="S102" s="4">
        <v>20000000</v>
      </c>
      <c r="T102" s="4">
        <f>+S102</f>
        <v>20000000</v>
      </c>
      <c r="U102" s="5" t="s">
        <v>32</v>
      </c>
      <c r="V102" s="4" t="s">
        <v>33</v>
      </c>
      <c r="W102" s="5" t="s">
        <v>470</v>
      </c>
      <c r="X102" s="5">
        <v>3009133992</v>
      </c>
      <c r="Y102" s="8" t="s">
        <v>483</v>
      </c>
      <c r="Z102" s="5"/>
      <c r="AA102" s="5" t="s">
        <v>142</v>
      </c>
      <c r="AB102" s="5" t="s">
        <v>719</v>
      </c>
      <c r="AC102" s="5" t="s">
        <v>283</v>
      </c>
      <c r="AD102" s="5"/>
      <c r="AE102" s="5"/>
    </row>
    <row r="103" spans="1:31" ht="49.5" x14ac:dyDescent="0.25">
      <c r="A103" s="5" t="s">
        <v>559</v>
      </c>
      <c r="B103" s="5" t="s">
        <v>105</v>
      </c>
      <c r="C103" s="13">
        <v>102</v>
      </c>
      <c r="D103" s="5" t="s">
        <v>179</v>
      </c>
      <c r="E103" s="5"/>
      <c r="F103" s="5"/>
      <c r="G103" s="5" t="s">
        <v>1213</v>
      </c>
      <c r="H103" s="5" t="s">
        <v>469</v>
      </c>
      <c r="I103" s="5" t="s">
        <v>39</v>
      </c>
      <c r="J103" s="5">
        <v>9</v>
      </c>
      <c r="K103" s="5" t="s">
        <v>28</v>
      </c>
      <c r="L103" s="5">
        <v>2</v>
      </c>
      <c r="M103" s="5" t="s">
        <v>103</v>
      </c>
      <c r="N103" s="5" t="s">
        <v>882</v>
      </c>
      <c r="O103" s="5" t="s">
        <v>43</v>
      </c>
      <c r="P103" s="5">
        <v>0</v>
      </c>
      <c r="Q103" s="5" t="s">
        <v>59</v>
      </c>
      <c r="R103" s="48"/>
      <c r="S103" s="4">
        <v>20000000</v>
      </c>
      <c r="T103" s="4">
        <f>+S103</f>
        <v>20000000</v>
      </c>
      <c r="U103" s="5" t="s">
        <v>32</v>
      </c>
      <c r="V103" s="4" t="s">
        <v>33</v>
      </c>
      <c r="W103" s="5" t="s">
        <v>298</v>
      </c>
      <c r="X103" s="5">
        <v>3009133992</v>
      </c>
      <c r="Y103" s="5" t="s">
        <v>476</v>
      </c>
      <c r="Z103" s="5"/>
      <c r="AA103" s="5" t="s">
        <v>477</v>
      </c>
      <c r="AB103" s="5" t="s">
        <v>719</v>
      </c>
      <c r="AC103" s="5" t="s">
        <v>283</v>
      </c>
      <c r="AD103" s="5"/>
      <c r="AE103" s="5"/>
    </row>
    <row r="104" spans="1:31" ht="66" x14ac:dyDescent="0.25">
      <c r="A104" s="5" t="s">
        <v>560</v>
      </c>
      <c r="B104" s="5" t="s">
        <v>105</v>
      </c>
      <c r="C104" s="13">
        <v>103</v>
      </c>
      <c r="D104" s="5" t="s">
        <v>176</v>
      </c>
      <c r="E104" s="5"/>
      <c r="F104" s="5"/>
      <c r="G104" s="5" t="s">
        <v>1214</v>
      </c>
      <c r="H104" s="5" t="s">
        <v>177</v>
      </c>
      <c r="I104" s="5" t="s">
        <v>39</v>
      </c>
      <c r="J104" s="5">
        <v>9</v>
      </c>
      <c r="K104" s="5" t="s">
        <v>28</v>
      </c>
      <c r="L104" s="5">
        <v>2</v>
      </c>
      <c r="M104" s="5" t="s">
        <v>274</v>
      </c>
      <c r="N104" s="5" t="s">
        <v>884</v>
      </c>
      <c r="O104" s="5" t="s">
        <v>43</v>
      </c>
      <c r="P104" s="5">
        <v>0</v>
      </c>
      <c r="Q104" s="5" t="s">
        <v>59</v>
      </c>
      <c r="R104" s="14"/>
      <c r="S104" s="4">
        <v>60000000</v>
      </c>
      <c r="T104" s="4">
        <f>+S104</f>
        <v>60000000</v>
      </c>
      <c r="U104" s="5" t="s">
        <v>32</v>
      </c>
      <c r="V104" s="4" t="s">
        <v>33</v>
      </c>
      <c r="W104" s="5" t="s">
        <v>157</v>
      </c>
      <c r="X104" s="5">
        <v>3009133992</v>
      </c>
      <c r="Y104" s="5" t="s">
        <v>158</v>
      </c>
      <c r="Z104" s="5"/>
      <c r="AA104" s="5" t="s">
        <v>105</v>
      </c>
      <c r="AB104" s="5" t="s">
        <v>719</v>
      </c>
      <c r="AC104" s="5" t="s">
        <v>283</v>
      </c>
      <c r="AD104" s="5"/>
      <c r="AE104" s="5"/>
    </row>
    <row r="105" spans="1:31" ht="49.5" x14ac:dyDescent="0.25">
      <c r="A105" s="5" t="s">
        <v>790</v>
      </c>
      <c r="B105" s="5" t="s">
        <v>105</v>
      </c>
      <c r="C105" s="13">
        <v>104</v>
      </c>
      <c r="D105" s="1" t="s">
        <v>827</v>
      </c>
      <c r="E105" s="5"/>
      <c r="F105" s="5"/>
      <c r="G105" s="5" t="s">
        <v>1215</v>
      </c>
      <c r="H105" s="5" t="s">
        <v>26</v>
      </c>
      <c r="I105" s="5" t="s">
        <v>50</v>
      </c>
      <c r="J105" s="5">
        <v>2</v>
      </c>
      <c r="K105" s="5" t="s">
        <v>62</v>
      </c>
      <c r="L105" s="5">
        <v>4</v>
      </c>
      <c r="M105" s="5" t="s">
        <v>29</v>
      </c>
      <c r="N105" s="5" t="s">
        <v>882</v>
      </c>
      <c r="O105" s="5" t="s">
        <v>43</v>
      </c>
      <c r="P105" s="5">
        <v>0</v>
      </c>
      <c r="Q105" s="5" t="s">
        <v>59</v>
      </c>
      <c r="R105" s="14">
        <v>10000000</v>
      </c>
      <c r="S105" s="10">
        <f>R105*L105</f>
        <v>40000000</v>
      </c>
      <c r="T105" s="4">
        <f>+S105</f>
        <v>40000000</v>
      </c>
      <c r="U105" s="5" t="s">
        <v>32</v>
      </c>
      <c r="V105" s="5" t="s">
        <v>33</v>
      </c>
      <c r="W105" s="5" t="s">
        <v>38</v>
      </c>
      <c r="X105" s="5">
        <v>3009133992</v>
      </c>
      <c r="Y105" s="8" t="s">
        <v>299</v>
      </c>
      <c r="Z105" s="5"/>
      <c r="AA105" s="5" t="s">
        <v>37</v>
      </c>
      <c r="AB105" s="5" t="s">
        <v>719</v>
      </c>
      <c r="AC105" s="5" t="s">
        <v>283</v>
      </c>
      <c r="AD105" s="5"/>
      <c r="AE105" s="5"/>
    </row>
    <row r="106" spans="1:31" ht="49.5" x14ac:dyDescent="0.25">
      <c r="A106" s="19" t="s">
        <v>792</v>
      </c>
      <c r="B106" s="19" t="s">
        <v>105</v>
      </c>
      <c r="C106" s="19">
        <v>105</v>
      </c>
      <c r="D106" s="19" t="s">
        <v>172</v>
      </c>
      <c r="E106" s="55"/>
      <c r="F106" s="19"/>
      <c r="G106" s="19" t="s">
        <v>791</v>
      </c>
      <c r="H106" s="19" t="s">
        <v>173</v>
      </c>
      <c r="I106" s="19" t="s">
        <v>36</v>
      </c>
      <c r="J106" s="19">
        <v>8</v>
      </c>
      <c r="K106" s="19" t="s">
        <v>65</v>
      </c>
      <c r="L106" s="19">
        <v>4</v>
      </c>
      <c r="M106" s="19" t="s">
        <v>103</v>
      </c>
      <c r="N106" s="19" t="s">
        <v>882</v>
      </c>
      <c r="O106" s="19" t="s">
        <v>43</v>
      </c>
      <c r="P106" s="19">
        <v>0</v>
      </c>
      <c r="Q106" s="19" t="s">
        <v>59</v>
      </c>
      <c r="R106" s="21"/>
      <c r="S106" s="21">
        <v>1000000000</v>
      </c>
      <c r="T106" s="21">
        <v>1400000000</v>
      </c>
      <c r="U106" s="19" t="s">
        <v>32</v>
      </c>
      <c r="V106" s="19" t="s">
        <v>33</v>
      </c>
      <c r="W106" s="19" t="s">
        <v>470</v>
      </c>
      <c r="X106" s="19">
        <v>3009133992</v>
      </c>
      <c r="Y106" s="23" t="s">
        <v>483</v>
      </c>
      <c r="Z106" s="20"/>
      <c r="AA106" s="19" t="s">
        <v>142</v>
      </c>
      <c r="AB106" s="19" t="s">
        <v>719</v>
      </c>
      <c r="AC106" s="19" t="s">
        <v>283</v>
      </c>
      <c r="AD106" s="19"/>
      <c r="AE106" s="19"/>
    </row>
    <row r="107" spans="1:31" ht="99" x14ac:dyDescent="0.25">
      <c r="A107" s="5" t="s">
        <v>621</v>
      </c>
      <c r="B107" s="5" t="s">
        <v>116</v>
      </c>
      <c r="C107" s="13">
        <v>106</v>
      </c>
      <c r="D107" s="5" t="s">
        <v>777</v>
      </c>
      <c r="E107" s="5"/>
      <c r="F107" s="5"/>
      <c r="G107" s="5" t="s">
        <v>850</v>
      </c>
      <c r="H107" s="5" t="s">
        <v>26</v>
      </c>
      <c r="I107" s="5" t="s">
        <v>27</v>
      </c>
      <c r="J107" s="5">
        <v>1</v>
      </c>
      <c r="K107" s="5" t="s">
        <v>53</v>
      </c>
      <c r="L107" s="5">
        <v>4</v>
      </c>
      <c r="M107" s="5" t="s">
        <v>29</v>
      </c>
      <c r="N107" s="5" t="s">
        <v>882</v>
      </c>
      <c r="O107" s="5" t="s">
        <v>43</v>
      </c>
      <c r="P107" s="5">
        <v>0</v>
      </c>
      <c r="Q107" s="5" t="s">
        <v>59</v>
      </c>
      <c r="R107" s="4">
        <v>7000000</v>
      </c>
      <c r="S107" s="4">
        <v>28000000</v>
      </c>
      <c r="T107" s="4">
        <v>28000000</v>
      </c>
      <c r="U107" s="5" t="s">
        <v>32</v>
      </c>
      <c r="V107" s="5" t="s">
        <v>33</v>
      </c>
      <c r="W107" s="5" t="s">
        <v>706</v>
      </c>
      <c r="X107" s="5">
        <v>3009133992</v>
      </c>
      <c r="Y107" s="8" t="s">
        <v>707</v>
      </c>
      <c r="Z107" s="5"/>
      <c r="AA107" s="5" t="s">
        <v>116</v>
      </c>
      <c r="AB107" s="5" t="s">
        <v>718</v>
      </c>
      <c r="AC107" s="5" t="s">
        <v>283</v>
      </c>
      <c r="AD107" s="46"/>
      <c r="AE107" s="46"/>
    </row>
    <row r="108" spans="1:31" ht="115.5" x14ac:dyDescent="0.25">
      <c r="A108" s="5" t="s">
        <v>659</v>
      </c>
      <c r="B108" s="5" t="s">
        <v>116</v>
      </c>
      <c r="C108" s="13">
        <v>107</v>
      </c>
      <c r="D108" s="5" t="s">
        <v>778</v>
      </c>
      <c r="E108" s="5"/>
      <c r="F108" s="5"/>
      <c r="G108" s="16" t="s">
        <v>851</v>
      </c>
      <c r="H108" s="5" t="s">
        <v>26</v>
      </c>
      <c r="I108" s="5" t="s">
        <v>27</v>
      </c>
      <c r="J108" s="5">
        <v>1</v>
      </c>
      <c r="K108" s="5" t="s">
        <v>53</v>
      </c>
      <c r="L108" s="5">
        <v>4</v>
      </c>
      <c r="M108" s="5" t="s">
        <v>29</v>
      </c>
      <c r="N108" s="5" t="s">
        <v>882</v>
      </c>
      <c r="O108" s="5" t="s">
        <v>43</v>
      </c>
      <c r="P108" s="5">
        <v>0</v>
      </c>
      <c r="Q108" s="5" t="s">
        <v>59</v>
      </c>
      <c r="R108" s="4">
        <v>7000000</v>
      </c>
      <c r="S108" s="4">
        <v>28000000</v>
      </c>
      <c r="T108" s="4">
        <v>28000000</v>
      </c>
      <c r="U108" s="5" t="s">
        <v>32</v>
      </c>
      <c r="V108" s="5" t="s">
        <v>33</v>
      </c>
      <c r="W108" s="5" t="s">
        <v>281</v>
      </c>
      <c r="X108" s="5">
        <v>3009133992</v>
      </c>
      <c r="Y108" s="8" t="s">
        <v>282</v>
      </c>
      <c r="Z108" s="1"/>
      <c r="AA108" s="5" t="s">
        <v>116</v>
      </c>
      <c r="AB108" s="5" t="s">
        <v>718</v>
      </c>
      <c r="AC108" s="5" t="s">
        <v>283</v>
      </c>
      <c r="AD108" s="46"/>
      <c r="AE108" s="46"/>
    </row>
    <row r="109" spans="1:31" ht="99" x14ac:dyDescent="0.25">
      <c r="A109" s="5" t="s">
        <v>671</v>
      </c>
      <c r="B109" s="5" t="s">
        <v>116</v>
      </c>
      <c r="C109" s="13">
        <v>108</v>
      </c>
      <c r="D109" s="5" t="s">
        <v>779</v>
      </c>
      <c r="E109" s="5"/>
      <c r="F109" s="5"/>
      <c r="G109" s="5" t="s">
        <v>1216</v>
      </c>
      <c r="H109" s="5" t="s">
        <v>815</v>
      </c>
      <c r="I109" s="5" t="s">
        <v>42</v>
      </c>
      <c r="J109" s="5">
        <v>3</v>
      </c>
      <c r="K109" s="5" t="s">
        <v>156</v>
      </c>
      <c r="L109" s="5">
        <v>4</v>
      </c>
      <c r="M109" s="5" t="s">
        <v>29</v>
      </c>
      <c r="N109" s="5" t="s">
        <v>882</v>
      </c>
      <c r="O109" s="5" t="s">
        <v>43</v>
      </c>
      <c r="P109" s="5">
        <v>0</v>
      </c>
      <c r="Q109" s="5" t="s">
        <v>59</v>
      </c>
      <c r="R109" s="4">
        <v>2500000</v>
      </c>
      <c r="S109" s="4">
        <f>+L109*R109</f>
        <v>10000000</v>
      </c>
      <c r="T109" s="4">
        <f>+S109</f>
        <v>10000000</v>
      </c>
      <c r="U109" s="5" t="s">
        <v>32</v>
      </c>
      <c r="V109" s="5" t="s">
        <v>33</v>
      </c>
      <c r="W109" s="5" t="s">
        <v>806</v>
      </c>
      <c r="X109" s="5">
        <v>3009133992</v>
      </c>
      <c r="Y109" s="8" t="s">
        <v>876</v>
      </c>
      <c r="Z109" s="5"/>
      <c r="AA109" s="5" t="s">
        <v>116</v>
      </c>
      <c r="AB109" s="5" t="s">
        <v>718</v>
      </c>
      <c r="AC109" s="5" t="s">
        <v>283</v>
      </c>
      <c r="AD109" s="5"/>
      <c r="AE109" s="5"/>
    </row>
    <row r="110" spans="1:31" ht="99" x14ac:dyDescent="0.25">
      <c r="A110" s="5" t="s">
        <v>672</v>
      </c>
      <c r="B110" s="5" t="s">
        <v>116</v>
      </c>
      <c r="C110" s="13">
        <v>109</v>
      </c>
      <c r="D110" s="5" t="s">
        <v>779</v>
      </c>
      <c r="E110" s="5"/>
      <c r="F110" s="5"/>
      <c r="G110" s="5" t="s">
        <v>1217</v>
      </c>
      <c r="H110" s="5" t="s">
        <v>34</v>
      </c>
      <c r="I110" s="5" t="s">
        <v>42</v>
      </c>
      <c r="J110" s="5">
        <v>3</v>
      </c>
      <c r="K110" s="5" t="s">
        <v>156</v>
      </c>
      <c r="L110" s="5">
        <v>4</v>
      </c>
      <c r="M110" s="5" t="s">
        <v>29</v>
      </c>
      <c r="N110" s="5" t="s">
        <v>882</v>
      </c>
      <c r="O110" s="5" t="s">
        <v>43</v>
      </c>
      <c r="P110" s="5">
        <v>0</v>
      </c>
      <c r="Q110" s="5" t="s">
        <v>59</v>
      </c>
      <c r="R110" s="4">
        <v>2500000</v>
      </c>
      <c r="S110" s="4">
        <f>+L110*R110</f>
        <v>10000000</v>
      </c>
      <c r="T110" s="4">
        <f>+S110</f>
        <v>10000000</v>
      </c>
      <c r="U110" s="5" t="s">
        <v>32</v>
      </c>
      <c r="V110" s="5" t="s">
        <v>33</v>
      </c>
      <c r="W110" s="5" t="s">
        <v>261</v>
      </c>
      <c r="X110" s="5">
        <v>3009133992</v>
      </c>
      <c r="Y110" s="8" t="s">
        <v>284</v>
      </c>
      <c r="Z110" s="5"/>
      <c r="AA110" s="5" t="s">
        <v>116</v>
      </c>
      <c r="AB110" s="5" t="s">
        <v>718</v>
      </c>
      <c r="AC110" s="5" t="s">
        <v>283</v>
      </c>
      <c r="AD110" s="5"/>
      <c r="AE110" s="5"/>
    </row>
    <row r="111" spans="1:31" ht="82.5" x14ac:dyDescent="0.25">
      <c r="A111" s="5" t="s">
        <v>673</v>
      </c>
      <c r="B111" s="5" t="s">
        <v>116</v>
      </c>
      <c r="C111" s="13">
        <v>110</v>
      </c>
      <c r="D111" s="5" t="s">
        <v>780</v>
      </c>
      <c r="E111" s="5"/>
      <c r="F111" s="5"/>
      <c r="G111" s="5" t="s">
        <v>1218</v>
      </c>
      <c r="H111" s="5" t="s">
        <v>816</v>
      </c>
      <c r="I111" s="5" t="s">
        <v>50</v>
      </c>
      <c r="J111" s="5">
        <v>2</v>
      </c>
      <c r="K111" s="5" t="s">
        <v>53</v>
      </c>
      <c r="L111" s="5">
        <v>4</v>
      </c>
      <c r="M111" s="5" t="s">
        <v>29</v>
      </c>
      <c r="N111" s="5" t="s">
        <v>882</v>
      </c>
      <c r="O111" s="5" t="s">
        <v>43</v>
      </c>
      <c r="P111" s="5">
        <v>0</v>
      </c>
      <c r="Q111" s="5" t="s">
        <v>59</v>
      </c>
      <c r="R111" s="4">
        <v>4000000</v>
      </c>
      <c r="S111" s="4">
        <f>+L111*R111</f>
        <v>16000000</v>
      </c>
      <c r="T111" s="4">
        <f>+S111</f>
        <v>16000000</v>
      </c>
      <c r="U111" s="5" t="s">
        <v>32</v>
      </c>
      <c r="V111" s="5" t="s">
        <v>33</v>
      </c>
      <c r="W111" s="5" t="s">
        <v>806</v>
      </c>
      <c r="X111" s="5">
        <v>3009133992</v>
      </c>
      <c r="Y111" s="8" t="s">
        <v>876</v>
      </c>
      <c r="Z111" s="5"/>
      <c r="AA111" s="5" t="s">
        <v>116</v>
      </c>
      <c r="AB111" s="5" t="s">
        <v>718</v>
      </c>
      <c r="AC111" s="5" t="s">
        <v>283</v>
      </c>
      <c r="AD111" s="5"/>
      <c r="AE111" s="5"/>
    </row>
    <row r="112" spans="1:31" ht="99" x14ac:dyDescent="0.25">
      <c r="A112" s="5" t="s">
        <v>674</v>
      </c>
      <c r="B112" s="5" t="s">
        <v>116</v>
      </c>
      <c r="C112" s="13">
        <v>111</v>
      </c>
      <c r="D112" s="5">
        <v>80111600</v>
      </c>
      <c r="E112" s="5"/>
      <c r="F112" s="5"/>
      <c r="G112" s="5" t="s">
        <v>340</v>
      </c>
      <c r="H112" s="5" t="s">
        <v>817</v>
      </c>
      <c r="I112" s="5" t="s">
        <v>50</v>
      </c>
      <c r="J112" s="5">
        <v>2</v>
      </c>
      <c r="K112" s="5" t="s">
        <v>62</v>
      </c>
      <c r="L112" s="5">
        <v>4</v>
      </c>
      <c r="M112" s="5" t="s">
        <v>29</v>
      </c>
      <c r="N112" s="5" t="s">
        <v>882</v>
      </c>
      <c r="O112" s="5" t="s">
        <v>43</v>
      </c>
      <c r="P112" s="5">
        <v>0</v>
      </c>
      <c r="Q112" s="5" t="s">
        <v>59</v>
      </c>
      <c r="R112" s="4">
        <v>7000000</v>
      </c>
      <c r="S112" s="4">
        <v>28000000</v>
      </c>
      <c r="T112" s="4">
        <v>28000000</v>
      </c>
      <c r="U112" s="5" t="s">
        <v>32</v>
      </c>
      <c r="V112" s="5" t="s">
        <v>33</v>
      </c>
      <c r="W112" s="5" t="s">
        <v>281</v>
      </c>
      <c r="X112" s="5">
        <v>3009133992</v>
      </c>
      <c r="Y112" s="8" t="s">
        <v>282</v>
      </c>
      <c r="Z112" s="5"/>
      <c r="AA112" s="5" t="s">
        <v>116</v>
      </c>
      <c r="AB112" s="5" t="s">
        <v>718</v>
      </c>
      <c r="AC112" s="5" t="s">
        <v>283</v>
      </c>
      <c r="AD112" s="5"/>
      <c r="AE112" s="5"/>
    </row>
    <row r="113" spans="1:31" ht="82.5" x14ac:dyDescent="0.25">
      <c r="A113" s="5" t="s">
        <v>675</v>
      </c>
      <c r="B113" s="5" t="s">
        <v>116</v>
      </c>
      <c r="C113" s="13">
        <v>112</v>
      </c>
      <c r="D113" s="5" t="s">
        <v>781</v>
      </c>
      <c r="E113" s="5"/>
      <c r="F113" s="5"/>
      <c r="G113" s="5" t="s">
        <v>569</v>
      </c>
      <c r="H113" s="5" t="s">
        <v>1043</v>
      </c>
      <c r="I113" s="5" t="s">
        <v>50</v>
      </c>
      <c r="J113" s="5">
        <v>2</v>
      </c>
      <c r="K113" s="5" t="s">
        <v>62</v>
      </c>
      <c r="L113" s="5">
        <v>4</v>
      </c>
      <c r="M113" s="5" t="s">
        <v>29</v>
      </c>
      <c r="N113" s="5" t="s">
        <v>882</v>
      </c>
      <c r="O113" s="5" t="s">
        <v>43</v>
      </c>
      <c r="P113" s="5">
        <v>0</v>
      </c>
      <c r="Q113" s="5" t="s">
        <v>59</v>
      </c>
      <c r="R113" s="4">
        <v>7000000</v>
      </c>
      <c r="S113" s="4">
        <v>28000000</v>
      </c>
      <c r="T113" s="4">
        <v>28000000</v>
      </c>
      <c r="U113" s="5" t="s">
        <v>32</v>
      </c>
      <c r="V113" s="5" t="s">
        <v>33</v>
      </c>
      <c r="W113" s="5" t="s">
        <v>806</v>
      </c>
      <c r="X113" s="5">
        <v>3009133992</v>
      </c>
      <c r="Y113" s="8" t="s">
        <v>807</v>
      </c>
      <c r="Z113" s="5"/>
      <c r="AA113" s="5" t="s">
        <v>116</v>
      </c>
      <c r="AB113" s="5" t="s">
        <v>718</v>
      </c>
      <c r="AC113" s="5" t="s">
        <v>283</v>
      </c>
      <c r="AD113" s="5"/>
      <c r="AE113" s="5"/>
    </row>
    <row r="114" spans="1:31" ht="82.5" x14ac:dyDescent="0.25">
      <c r="A114" s="5" t="s">
        <v>676</v>
      </c>
      <c r="B114" s="5" t="s">
        <v>116</v>
      </c>
      <c r="C114" s="13">
        <v>113</v>
      </c>
      <c r="D114" s="5" t="s">
        <v>781</v>
      </c>
      <c r="E114" s="5"/>
      <c r="F114" s="5"/>
      <c r="G114" s="5" t="s">
        <v>341</v>
      </c>
      <c r="H114" s="5" t="s">
        <v>26</v>
      </c>
      <c r="I114" s="5" t="s">
        <v>27</v>
      </c>
      <c r="J114" s="5">
        <v>1</v>
      </c>
      <c r="K114" s="5" t="s">
        <v>53</v>
      </c>
      <c r="L114" s="5">
        <v>4</v>
      </c>
      <c r="M114" s="5" t="s">
        <v>29</v>
      </c>
      <c r="N114" s="5" t="s">
        <v>882</v>
      </c>
      <c r="O114" s="5" t="s">
        <v>43</v>
      </c>
      <c r="P114" s="5">
        <v>0</v>
      </c>
      <c r="Q114" s="5" t="s">
        <v>59</v>
      </c>
      <c r="R114" s="4">
        <v>7000000</v>
      </c>
      <c r="S114" s="4">
        <v>28000000</v>
      </c>
      <c r="T114" s="4">
        <v>28000000</v>
      </c>
      <c r="U114" s="5" t="s">
        <v>32</v>
      </c>
      <c r="V114" s="5" t="s">
        <v>33</v>
      </c>
      <c r="W114" s="5" t="s">
        <v>338</v>
      </c>
      <c r="X114" s="5">
        <v>3009133992</v>
      </c>
      <c r="Y114" s="8" t="s">
        <v>339</v>
      </c>
      <c r="Z114" s="5"/>
      <c r="AA114" s="5" t="s">
        <v>116</v>
      </c>
      <c r="AB114" s="5" t="s">
        <v>718</v>
      </c>
      <c r="AC114" s="5" t="s">
        <v>283</v>
      </c>
      <c r="AD114" s="46"/>
      <c r="AE114" s="46"/>
    </row>
    <row r="115" spans="1:31" ht="82.5" x14ac:dyDescent="0.25">
      <c r="A115" s="5" t="s">
        <v>677</v>
      </c>
      <c r="B115" s="5" t="s">
        <v>116</v>
      </c>
      <c r="C115" s="13">
        <v>114</v>
      </c>
      <c r="D115" s="5" t="s">
        <v>782</v>
      </c>
      <c r="E115" s="5"/>
      <c r="F115" s="5"/>
      <c r="G115" s="5" t="s">
        <v>1398</v>
      </c>
      <c r="H115" s="5" t="s">
        <v>26</v>
      </c>
      <c r="I115" s="5" t="s">
        <v>50</v>
      </c>
      <c r="J115" s="5">
        <v>2</v>
      </c>
      <c r="K115" s="5" t="s">
        <v>62</v>
      </c>
      <c r="L115" s="5">
        <v>4</v>
      </c>
      <c r="M115" s="5" t="s">
        <v>29</v>
      </c>
      <c r="N115" s="5" t="s">
        <v>882</v>
      </c>
      <c r="O115" s="5" t="s">
        <v>43</v>
      </c>
      <c r="P115" s="5">
        <v>0</v>
      </c>
      <c r="Q115" s="5" t="s">
        <v>59</v>
      </c>
      <c r="R115" s="4">
        <v>7000000</v>
      </c>
      <c r="S115" s="4">
        <f>+L115*R115</f>
        <v>28000000</v>
      </c>
      <c r="T115" s="4">
        <f t="shared" ref="T115:T122" si="6">+S115</f>
        <v>28000000</v>
      </c>
      <c r="U115" s="5" t="s">
        <v>32</v>
      </c>
      <c r="V115" s="5" t="s">
        <v>33</v>
      </c>
      <c r="W115" s="5" t="s">
        <v>872</v>
      </c>
      <c r="X115" s="5">
        <v>3009133992</v>
      </c>
      <c r="Y115" s="8" t="s">
        <v>267</v>
      </c>
      <c r="Z115" s="5"/>
      <c r="AA115" s="5" t="s">
        <v>116</v>
      </c>
      <c r="AB115" s="5" t="s">
        <v>718</v>
      </c>
      <c r="AC115" s="5" t="s">
        <v>283</v>
      </c>
      <c r="AD115" s="5"/>
      <c r="AE115" s="5"/>
    </row>
    <row r="116" spans="1:31" ht="66" x14ac:dyDescent="0.25">
      <c r="A116" s="5" t="s">
        <v>678</v>
      </c>
      <c r="B116" s="5" t="s">
        <v>116</v>
      </c>
      <c r="C116" s="13">
        <v>115</v>
      </c>
      <c r="D116" s="5">
        <v>80161500</v>
      </c>
      <c r="E116" s="5"/>
      <c r="F116" s="5"/>
      <c r="G116" s="5" t="s">
        <v>342</v>
      </c>
      <c r="H116" s="5" t="s">
        <v>34</v>
      </c>
      <c r="I116" s="5" t="s">
        <v>27</v>
      </c>
      <c r="J116" s="5">
        <v>1</v>
      </c>
      <c r="K116" s="5" t="s">
        <v>53</v>
      </c>
      <c r="L116" s="5">
        <v>4</v>
      </c>
      <c r="M116" s="5" t="s">
        <v>29</v>
      </c>
      <c r="N116" s="5" t="s">
        <v>882</v>
      </c>
      <c r="O116" s="5" t="s">
        <v>43</v>
      </c>
      <c r="P116" s="5">
        <v>0</v>
      </c>
      <c r="Q116" s="5" t="s">
        <v>59</v>
      </c>
      <c r="R116" s="4">
        <v>5500000</v>
      </c>
      <c r="S116" s="4">
        <f>+L116*R116</f>
        <v>22000000</v>
      </c>
      <c r="T116" s="4">
        <f t="shared" si="6"/>
        <v>22000000</v>
      </c>
      <c r="U116" s="5" t="s">
        <v>32</v>
      </c>
      <c r="V116" s="5" t="s">
        <v>33</v>
      </c>
      <c r="W116" s="5" t="s">
        <v>281</v>
      </c>
      <c r="X116" s="5">
        <v>3009133992</v>
      </c>
      <c r="Y116" s="8" t="s">
        <v>282</v>
      </c>
      <c r="Z116" s="5"/>
      <c r="AA116" s="5" t="s">
        <v>116</v>
      </c>
      <c r="AB116" s="5" t="s">
        <v>718</v>
      </c>
      <c r="AC116" s="5" t="s">
        <v>283</v>
      </c>
      <c r="AD116" s="5"/>
      <c r="AE116" s="5"/>
    </row>
    <row r="117" spans="1:31" ht="82.5" x14ac:dyDescent="0.25">
      <c r="A117" s="5" t="s">
        <v>679</v>
      </c>
      <c r="B117" s="5" t="s">
        <v>116</v>
      </c>
      <c r="C117" s="13">
        <v>116</v>
      </c>
      <c r="D117" s="5" t="s">
        <v>781</v>
      </c>
      <c r="E117" s="5"/>
      <c r="F117" s="5"/>
      <c r="G117" s="5" t="s">
        <v>1219</v>
      </c>
      <c r="H117" s="5" t="s">
        <v>26</v>
      </c>
      <c r="I117" s="5" t="s">
        <v>50</v>
      </c>
      <c r="J117" s="5">
        <v>2</v>
      </c>
      <c r="K117" s="5" t="s">
        <v>62</v>
      </c>
      <c r="L117" s="5">
        <v>4</v>
      </c>
      <c r="M117" s="5" t="s">
        <v>29</v>
      </c>
      <c r="N117" s="5" t="s">
        <v>882</v>
      </c>
      <c r="O117" s="5" t="s">
        <v>43</v>
      </c>
      <c r="P117" s="5">
        <v>0</v>
      </c>
      <c r="Q117" s="5" t="s">
        <v>59</v>
      </c>
      <c r="R117" s="4">
        <v>4000000</v>
      </c>
      <c r="S117" s="4">
        <f>+L117*R117</f>
        <v>16000000</v>
      </c>
      <c r="T117" s="4">
        <f t="shared" si="6"/>
        <v>16000000</v>
      </c>
      <c r="U117" s="5" t="s">
        <v>32</v>
      </c>
      <c r="V117" s="5" t="s">
        <v>33</v>
      </c>
      <c r="W117" s="5" t="s">
        <v>706</v>
      </c>
      <c r="X117" s="5">
        <v>3009133992</v>
      </c>
      <c r="Y117" s="8" t="s">
        <v>707</v>
      </c>
      <c r="Z117" s="5"/>
      <c r="AA117" s="5" t="s">
        <v>116</v>
      </c>
      <c r="AB117" s="5" t="s">
        <v>718</v>
      </c>
      <c r="AC117" s="5" t="s">
        <v>283</v>
      </c>
      <c r="AD117" s="5"/>
      <c r="AE117" s="5"/>
    </row>
    <row r="118" spans="1:31" ht="66" x14ac:dyDescent="0.25">
      <c r="A118" s="5" t="s">
        <v>680</v>
      </c>
      <c r="B118" s="5" t="s">
        <v>116</v>
      </c>
      <c r="C118" s="13">
        <v>117</v>
      </c>
      <c r="D118" s="5" t="s">
        <v>783</v>
      </c>
      <c r="E118" s="5"/>
      <c r="F118" s="5"/>
      <c r="G118" s="5" t="s">
        <v>343</v>
      </c>
      <c r="H118" s="5" t="s">
        <v>26</v>
      </c>
      <c r="I118" s="5" t="s">
        <v>27</v>
      </c>
      <c r="J118" s="5">
        <v>1</v>
      </c>
      <c r="K118" s="5" t="s">
        <v>53</v>
      </c>
      <c r="L118" s="5">
        <v>4</v>
      </c>
      <c r="M118" s="5" t="s">
        <v>29</v>
      </c>
      <c r="N118" s="5" t="s">
        <v>882</v>
      </c>
      <c r="O118" s="5" t="s">
        <v>43</v>
      </c>
      <c r="P118" s="5">
        <v>0</v>
      </c>
      <c r="Q118" s="5" t="s">
        <v>59</v>
      </c>
      <c r="R118" s="4">
        <v>8000000</v>
      </c>
      <c r="S118" s="4">
        <f>+L118*R118</f>
        <v>32000000</v>
      </c>
      <c r="T118" s="4">
        <f t="shared" si="6"/>
        <v>32000000</v>
      </c>
      <c r="U118" s="5" t="s">
        <v>32</v>
      </c>
      <c r="V118" s="5" t="s">
        <v>33</v>
      </c>
      <c r="W118" s="5" t="s">
        <v>706</v>
      </c>
      <c r="X118" s="5">
        <v>3009133992</v>
      </c>
      <c r="Y118" s="8" t="s">
        <v>707</v>
      </c>
      <c r="Z118" s="5"/>
      <c r="AA118" s="5" t="s">
        <v>116</v>
      </c>
      <c r="AB118" s="5" t="s">
        <v>718</v>
      </c>
      <c r="AC118" s="5" t="s">
        <v>283</v>
      </c>
      <c r="AD118" s="5"/>
      <c r="AE118" s="5"/>
    </row>
    <row r="119" spans="1:31" ht="82.5" x14ac:dyDescent="0.25">
      <c r="A119" s="5" t="s">
        <v>681</v>
      </c>
      <c r="B119" s="5" t="s">
        <v>116</v>
      </c>
      <c r="C119" s="13">
        <v>118</v>
      </c>
      <c r="D119" s="5" t="s">
        <v>1038</v>
      </c>
      <c r="E119" s="5"/>
      <c r="F119" s="5"/>
      <c r="G119" s="5" t="s">
        <v>1220</v>
      </c>
      <c r="H119" s="5" t="s">
        <v>219</v>
      </c>
      <c r="I119" s="5" t="s">
        <v>53</v>
      </c>
      <c r="J119" s="5">
        <v>5</v>
      </c>
      <c r="K119" s="5" t="s">
        <v>28</v>
      </c>
      <c r="L119" s="5">
        <v>7</v>
      </c>
      <c r="M119" s="5" t="s">
        <v>226</v>
      </c>
      <c r="N119" s="5" t="s">
        <v>885</v>
      </c>
      <c r="O119" s="5" t="s">
        <v>43</v>
      </c>
      <c r="P119" s="5">
        <v>0</v>
      </c>
      <c r="Q119" s="5" t="s">
        <v>59</v>
      </c>
      <c r="R119" s="4"/>
      <c r="S119" s="4">
        <v>343900000</v>
      </c>
      <c r="T119" s="4">
        <f t="shared" si="6"/>
        <v>343900000</v>
      </c>
      <c r="U119" s="5" t="s">
        <v>32</v>
      </c>
      <c r="V119" s="5" t="s">
        <v>33</v>
      </c>
      <c r="W119" s="5" t="s">
        <v>706</v>
      </c>
      <c r="X119" s="5">
        <v>3009133992</v>
      </c>
      <c r="Y119" s="8" t="s">
        <v>707</v>
      </c>
      <c r="Z119" s="5"/>
      <c r="AA119" s="5" t="s">
        <v>116</v>
      </c>
      <c r="AB119" s="5" t="s">
        <v>788</v>
      </c>
      <c r="AC119" s="5" t="s">
        <v>283</v>
      </c>
      <c r="AD119" s="5"/>
      <c r="AE119" s="5"/>
    </row>
    <row r="120" spans="1:31" ht="115.5" x14ac:dyDescent="0.25">
      <c r="A120" s="5" t="s">
        <v>685</v>
      </c>
      <c r="B120" s="5" t="s">
        <v>116</v>
      </c>
      <c r="C120" s="13">
        <v>119</v>
      </c>
      <c r="D120" s="5" t="s">
        <v>1058</v>
      </c>
      <c r="E120" s="5"/>
      <c r="F120" s="5"/>
      <c r="G120" s="5" t="s">
        <v>1221</v>
      </c>
      <c r="H120" s="5" t="s">
        <v>800</v>
      </c>
      <c r="I120" s="5" t="s">
        <v>50</v>
      </c>
      <c r="J120" s="5">
        <v>2</v>
      </c>
      <c r="K120" s="5" t="s">
        <v>28</v>
      </c>
      <c r="L120" s="5">
        <v>10</v>
      </c>
      <c r="M120" s="5" t="s">
        <v>210</v>
      </c>
      <c r="N120" s="5" t="s">
        <v>882</v>
      </c>
      <c r="O120" s="5" t="s">
        <v>360</v>
      </c>
      <c r="P120" s="5">
        <v>1</v>
      </c>
      <c r="Q120" s="5" t="s">
        <v>59</v>
      </c>
      <c r="R120" s="4"/>
      <c r="S120" s="4">
        <v>2103900000</v>
      </c>
      <c r="T120" s="4">
        <f t="shared" si="6"/>
        <v>2103900000</v>
      </c>
      <c r="U120" s="5" t="s">
        <v>32</v>
      </c>
      <c r="V120" s="5" t="s">
        <v>33</v>
      </c>
      <c r="W120" s="5" t="s">
        <v>290</v>
      </c>
      <c r="X120" s="5">
        <v>3009133992</v>
      </c>
      <c r="Y120" s="8" t="s">
        <v>708</v>
      </c>
      <c r="Z120" s="5"/>
      <c r="AA120" s="5" t="s">
        <v>116</v>
      </c>
      <c r="AB120" s="5" t="s">
        <v>866</v>
      </c>
      <c r="AC120" s="5" t="s">
        <v>1059</v>
      </c>
      <c r="AD120" s="5"/>
      <c r="AE120" s="5"/>
    </row>
    <row r="121" spans="1:31" ht="49.5" x14ac:dyDescent="0.25">
      <c r="A121" s="5" t="s">
        <v>686</v>
      </c>
      <c r="B121" s="5" t="s">
        <v>116</v>
      </c>
      <c r="C121" s="13">
        <v>120</v>
      </c>
      <c r="D121" s="5">
        <v>43212115</v>
      </c>
      <c r="E121" s="5"/>
      <c r="F121" s="5"/>
      <c r="G121" s="5" t="s">
        <v>1222</v>
      </c>
      <c r="H121" s="5" t="s">
        <v>218</v>
      </c>
      <c r="I121" s="5" t="s">
        <v>42</v>
      </c>
      <c r="J121" s="5">
        <v>3</v>
      </c>
      <c r="K121" s="5" t="s">
        <v>60</v>
      </c>
      <c r="L121" s="5">
        <v>2</v>
      </c>
      <c r="M121" s="5" t="s">
        <v>274</v>
      </c>
      <c r="N121" s="5" t="s">
        <v>884</v>
      </c>
      <c r="O121" s="5" t="s">
        <v>43</v>
      </c>
      <c r="P121" s="5">
        <v>0</v>
      </c>
      <c r="Q121" s="5" t="s">
        <v>59</v>
      </c>
      <c r="R121" s="4"/>
      <c r="S121" s="4">
        <v>12500000</v>
      </c>
      <c r="T121" s="4">
        <f t="shared" si="6"/>
        <v>12500000</v>
      </c>
      <c r="U121" s="5" t="s">
        <v>32</v>
      </c>
      <c r="V121" s="5" t="s">
        <v>33</v>
      </c>
      <c r="W121" s="5" t="s">
        <v>290</v>
      </c>
      <c r="X121" s="5">
        <v>3009133992</v>
      </c>
      <c r="Y121" s="8" t="s">
        <v>708</v>
      </c>
      <c r="Z121" s="5"/>
      <c r="AA121" s="5" t="s">
        <v>116</v>
      </c>
      <c r="AB121" s="5" t="s">
        <v>867</v>
      </c>
      <c r="AC121" s="5" t="s">
        <v>868</v>
      </c>
      <c r="AD121" s="5"/>
      <c r="AE121" s="5"/>
    </row>
    <row r="122" spans="1:31" ht="82.5" x14ac:dyDescent="0.25">
      <c r="A122" s="5" t="s">
        <v>687</v>
      </c>
      <c r="B122" s="5" t="s">
        <v>116</v>
      </c>
      <c r="C122" s="13">
        <v>121</v>
      </c>
      <c r="D122" s="5" t="s">
        <v>574</v>
      </c>
      <c r="E122" s="5"/>
      <c r="F122" s="5"/>
      <c r="G122" s="5" t="s">
        <v>1223</v>
      </c>
      <c r="H122" s="5" t="s">
        <v>218</v>
      </c>
      <c r="I122" s="5" t="s">
        <v>36</v>
      </c>
      <c r="J122" s="5">
        <v>8</v>
      </c>
      <c r="K122" s="5" t="s">
        <v>39</v>
      </c>
      <c r="L122" s="5">
        <v>2</v>
      </c>
      <c r="M122" s="5" t="s">
        <v>145</v>
      </c>
      <c r="N122" s="5" t="s">
        <v>886</v>
      </c>
      <c r="O122" s="5" t="s">
        <v>43</v>
      </c>
      <c r="P122" s="5">
        <v>0</v>
      </c>
      <c r="Q122" s="5" t="s">
        <v>59</v>
      </c>
      <c r="R122" s="4"/>
      <c r="S122" s="4">
        <v>30000000</v>
      </c>
      <c r="T122" s="4">
        <f t="shared" si="6"/>
        <v>30000000</v>
      </c>
      <c r="U122" s="5" t="s">
        <v>32</v>
      </c>
      <c r="V122" s="5" t="s">
        <v>33</v>
      </c>
      <c r="W122" s="5" t="s">
        <v>290</v>
      </c>
      <c r="X122" s="5">
        <v>3009133992</v>
      </c>
      <c r="Y122" s="8" t="s">
        <v>708</v>
      </c>
      <c r="Z122" s="5"/>
      <c r="AA122" s="5" t="s">
        <v>116</v>
      </c>
      <c r="AB122" s="5" t="s">
        <v>869</v>
      </c>
      <c r="AC122" s="5" t="s">
        <v>868</v>
      </c>
      <c r="AD122" s="5"/>
      <c r="AE122" s="5"/>
    </row>
    <row r="123" spans="1:31" ht="82.5" x14ac:dyDescent="0.25">
      <c r="A123" s="5" t="s">
        <v>688</v>
      </c>
      <c r="B123" s="5" t="s">
        <v>116</v>
      </c>
      <c r="C123" s="13">
        <v>122</v>
      </c>
      <c r="D123" s="5">
        <v>80111600</v>
      </c>
      <c r="E123" s="5"/>
      <c r="F123" s="5"/>
      <c r="G123" s="5" t="s">
        <v>839</v>
      </c>
      <c r="H123" s="5" t="s">
        <v>26</v>
      </c>
      <c r="I123" s="5" t="s">
        <v>27</v>
      </c>
      <c r="J123" s="5">
        <v>1</v>
      </c>
      <c r="K123" s="5" t="s">
        <v>53</v>
      </c>
      <c r="L123" s="5">
        <v>4</v>
      </c>
      <c r="M123" s="5" t="s">
        <v>29</v>
      </c>
      <c r="N123" s="5" t="s">
        <v>882</v>
      </c>
      <c r="O123" s="5" t="s">
        <v>43</v>
      </c>
      <c r="P123" s="5">
        <v>0</v>
      </c>
      <c r="Q123" s="5" t="s">
        <v>59</v>
      </c>
      <c r="R123" s="4">
        <v>11000000</v>
      </c>
      <c r="S123" s="4">
        <v>44000000</v>
      </c>
      <c r="T123" s="4">
        <v>44000000</v>
      </c>
      <c r="U123" s="5" t="s">
        <v>32</v>
      </c>
      <c r="V123" s="5" t="s">
        <v>33</v>
      </c>
      <c r="W123" s="5" t="s">
        <v>806</v>
      </c>
      <c r="X123" s="5">
        <v>3009133992</v>
      </c>
      <c r="Y123" s="8" t="s">
        <v>876</v>
      </c>
      <c r="Z123" s="1"/>
      <c r="AA123" s="5" t="s">
        <v>116</v>
      </c>
      <c r="AB123" s="5" t="s">
        <v>867</v>
      </c>
      <c r="AC123" s="5" t="s">
        <v>868</v>
      </c>
      <c r="AD123" s="5"/>
      <c r="AE123" s="5"/>
    </row>
    <row r="124" spans="1:31" ht="99" x14ac:dyDescent="0.25">
      <c r="A124" s="5" t="s">
        <v>689</v>
      </c>
      <c r="B124" s="5" t="s">
        <v>116</v>
      </c>
      <c r="C124" s="13">
        <v>123</v>
      </c>
      <c r="D124" s="5">
        <v>80111600</v>
      </c>
      <c r="E124" s="5"/>
      <c r="F124" s="5"/>
      <c r="G124" s="5" t="s">
        <v>1224</v>
      </c>
      <c r="H124" s="5" t="s">
        <v>26</v>
      </c>
      <c r="I124" s="5" t="s">
        <v>50</v>
      </c>
      <c r="J124" s="5">
        <v>2</v>
      </c>
      <c r="K124" s="5" t="s">
        <v>62</v>
      </c>
      <c r="L124" s="5">
        <v>4</v>
      </c>
      <c r="M124" s="5" t="s">
        <v>29</v>
      </c>
      <c r="N124" s="5" t="s">
        <v>882</v>
      </c>
      <c r="O124" s="5" t="s">
        <v>43</v>
      </c>
      <c r="P124" s="5">
        <v>0</v>
      </c>
      <c r="Q124" s="5" t="s">
        <v>59</v>
      </c>
      <c r="R124" s="4">
        <v>10500000</v>
      </c>
      <c r="S124" s="4">
        <f>+L124*R124</f>
        <v>42000000</v>
      </c>
      <c r="T124" s="4">
        <f>+S124</f>
        <v>42000000</v>
      </c>
      <c r="U124" s="5" t="s">
        <v>32</v>
      </c>
      <c r="V124" s="5" t="s">
        <v>33</v>
      </c>
      <c r="W124" s="5" t="s">
        <v>290</v>
      </c>
      <c r="X124" s="5">
        <v>3009133992</v>
      </c>
      <c r="Y124" s="8" t="s">
        <v>708</v>
      </c>
      <c r="Z124" s="5"/>
      <c r="AA124" s="5" t="s">
        <v>116</v>
      </c>
      <c r="AB124" s="5" t="s">
        <v>867</v>
      </c>
      <c r="AC124" s="5" t="s">
        <v>1060</v>
      </c>
      <c r="AD124" s="5"/>
      <c r="AE124" s="5"/>
    </row>
    <row r="125" spans="1:31" ht="82.5" x14ac:dyDescent="0.25">
      <c r="A125" s="5" t="s">
        <v>690</v>
      </c>
      <c r="B125" s="5" t="s">
        <v>116</v>
      </c>
      <c r="C125" s="13">
        <v>124</v>
      </c>
      <c r="D125" s="5">
        <v>80111600</v>
      </c>
      <c r="E125" s="5"/>
      <c r="F125" s="5"/>
      <c r="G125" s="5" t="s">
        <v>820</v>
      </c>
      <c r="H125" s="5" t="s">
        <v>26</v>
      </c>
      <c r="I125" s="5" t="s">
        <v>27</v>
      </c>
      <c r="J125" s="5">
        <v>1</v>
      </c>
      <c r="K125" s="5" t="s">
        <v>62</v>
      </c>
      <c r="L125" s="5">
        <v>4</v>
      </c>
      <c r="M125" s="5" t="s">
        <v>29</v>
      </c>
      <c r="N125" s="5" t="s">
        <v>882</v>
      </c>
      <c r="O125" s="5" t="s">
        <v>43</v>
      </c>
      <c r="P125" s="5">
        <v>0</v>
      </c>
      <c r="Q125" s="5" t="s">
        <v>59</v>
      </c>
      <c r="R125" s="4">
        <v>7000000</v>
      </c>
      <c r="S125" s="4">
        <f>+L125*R125</f>
        <v>28000000</v>
      </c>
      <c r="T125" s="4">
        <f>+S125</f>
        <v>28000000</v>
      </c>
      <c r="U125" s="5" t="s">
        <v>32</v>
      </c>
      <c r="V125" s="5" t="s">
        <v>33</v>
      </c>
      <c r="W125" s="5" t="s">
        <v>290</v>
      </c>
      <c r="X125" s="5">
        <v>3009133992</v>
      </c>
      <c r="Y125" s="8" t="s">
        <v>708</v>
      </c>
      <c r="Z125" s="5"/>
      <c r="AA125" s="5" t="s">
        <v>116</v>
      </c>
      <c r="AB125" s="5" t="s">
        <v>867</v>
      </c>
      <c r="AC125" s="5" t="s">
        <v>892</v>
      </c>
      <c r="AD125" s="5"/>
      <c r="AE125" s="5"/>
    </row>
    <row r="126" spans="1:31" ht="132" x14ac:dyDescent="0.25">
      <c r="A126" s="5" t="s">
        <v>691</v>
      </c>
      <c r="B126" s="5" t="s">
        <v>116</v>
      </c>
      <c r="C126" s="13">
        <v>125</v>
      </c>
      <c r="D126" s="5">
        <v>80111600</v>
      </c>
      <c r="E126" s="5"/>
      <c r="F126" s="5"/>
      <c r="G126" s="5" t="s">
        <v>821</v>
      </c>
      <c r="H126" s="5" t="s">
        <v>34</v>
      </c>
      <c r="I126" s="5" t="s">
        <v>27</v>
      </c>
      <c r="J126" s="5">
        <v>1</v>
      </c>
      <c r="K126" s="5" t="s">
        <v>53</v>
      </c>
      <c r="L126" s="5">
        <v>4</v>
      </c>
      <c r="M126" s="5" t="s">
        <v>29</v>
      </c>
      <c r="N126" s="5" t="s">
        <v>882</v>
      </c>
      <c r="O126" s="5" t="s">
        <v>43</v>
      </c>
      <c r="P126" s="5">
        <v>0</v>
      </c>
      <c r="Q126" s="5" t="s">
        <v>59</v>
      </c>
      <c r="R126" s="4">
        <v>3500000</v>
      </c>
      <c r="S126" s="4">
        <f>+L126*R126</f>
        <v>14000000</v>
      </c>
      <c r="T126" s="4">
        <f>+S126</f>
        <v>14000000</v>
      </c>
      <c r="U126" s="5" t="s">
        <v>32</v>
      </c>
      <c r="V126" s="5" t="s">
        <v>33</v>
      </c>
      <c r="W126" s="5" t="s">
        <v>290</v>
      </c>
      <c r="X126" s="5">
        <v>3009133992</v>
      </c>
      <c r="Y126" s="8" t="s">
        <v>708</v>
      </c>
      <c r="Z126" s="5"/>
      <c r="AA126" s="5" t="s">
        <v>116</v>
      </c>
      <c r="AB126" s="5" t="s">
        <v>867</v>
      </c>
      <c r="AC126" s="5" t="s">
        <v>868</v>
      </c>
      <c r="AD126" s="5"/>
      <c r="AE126" s="5"/>
    </row>
    <row r="127" spans="1:31" ht="82.5" x14ac:dyDescent="0.25">
      <c r="A127" s="5" t="s">
        <v>692</v>
      </c>
      <c r="B127" s="5" t="s">
        <v>116</v>
      </c>
      <c r="C127" s="13">
        <v>126</v>
      </c>
      <c r="D127" s="5">
        <v>80111600</v>
      </c>
      <c r="E127" s="5"/>
      <c r="F127" s="5"/>
      <c r="G127" s="5" t="s">
        <v>840</v>
      </c>
      <c r="H127" s="5" t="s">
        <v>34</v>
      </c>
      <c r="I127" s="5" t="s">
        <v>27</v>
      </c>
      <c r="J127" s="5">
        <v>1</v>
      </c>
      <c r="K127" s="5" t="s">
        <v>53</v>
      </c>
      <c r="L127" s="5">
        <v>4</v>
      </c>
      <c r="M127" s="5" t="s">
        <v>29</v>
      </c>
      <c r="N127" s="5" t="s">
        <v>882</v>
      </c>
      <c r="O127" s="5" t="s">
        <v>43</v>
      </c>
      <c r="P127" s="5">
        <v>0</v>
      </c>
      <c r="Q127" s="5" t="s">
        <v>59</v>
      </c>
      <c r="R127" s="4">
        <v>3500000</v>
      </c>
      <c r="S127" s="4">
        <v>14000000</v>
      </c>
      <c r="T127" s="4">
        <v>14000000</v>
      </c>
      <c r="U127" s="5" t="s">
        <v>32</v>
      </c>
      <c r="V127" s="5" t="s">
        <v>33</v>
      </c>
      <c r="W127" s="5" t="s">
        <v>290</v>
      </c>
      <c r="X127" s="5">
        <v>3009133992</v>
      </c>
      <c r="Y127" s="8" t="s">
        <v>708</v>
      </c>
      <c r="Z127" s="5"/>
      <c r="AA127" s="5" t="s">
        <v>116</v>
      </c>
      <c r="AB127" s="5" t="s">
        <v>867</v>
      </c>
      <c r="AC127" s="5" t="s">
        <v>868</v>
      </c>
      <c r="AD127" s="5"/>
      <c r="AE127" s="5"/>
    </row>
    <row r="128" spans="1:31" ht="115.5" x14ac:dyDescent="0.25">
      <c r="A128" s="5" t="s">
        <v>693</v>
      </c>
      <c r="B128" s="5" t="s">
        <v>116</v>
      </c>
      <c r="C128" s="13">
        <v>127</v>
      </c>
      <c r="D128" s="5">
        <v>80111600</v>
      </c>
      <c r="E128" s="5"/>
      <c r="F128" s="5"/>
      <c r="G128" s="5" t="s">
        <v>822</v>
      </c>
      <c r="H128" s="5" t="s">
        <v>34</v>
      </c>
      <c r="I128" s="5" t="s">
        <v>27</v>
      </c>
      <c r="J128" s="5">
        <v>1</v>
      </c>
      <c r="K128" s="5" t="s">
        <v>53</v>
      </c>
      <c r="L128" s="5">
        <v>4</v>
      </c>
      <c r="M128" s="5" t="s">
        <v>29</v>
      </c>
      <c r="N128" s="5" t="s">
        <v>882</v>
      </c>
      <c r="O128" s="5" t="s">
        <v>43</v>
      </c>
      <c r="P128" s="5">
        <v>0</v>
      </c>
      <c r="Q128" s="5" t="s">
        <v>59</v>
      </c>
      <c r="R128" s="4">
        <v>5000000</v>
      </c>
      <c r="S128" s="4">
        <f>+L128*R128</f>
        <v>20000000</v>
      </c>
      <c r="T128" s="4">
        <f t="shared" ref="T128:T140" si="7">+S128</f>
        <v>20000000</v>
      </c>
      <c r="U128" s="5" t="s">
        <v>32</v>
      </c>
      <c r="V128" s="5" t="s">
        <v>33</v>
      </c>
      <c r="W128" s="5" t="s">
        <v>290</v>
      </c>
      <c r="X128" s="5">
        <v>3009133992</v>
      </c>
      <c r="Y128" s="8" t="s">
        <v>708</v>
      </c>
      <c r="Z128" s="5"/>
      <c r="AA128" s="5" t="s">
        <v>116</v>
      </c>
      <c r="AB128" s="5" t="s">
        <v>867</v>
      </c>
      <c r="AC128" s="5" t="s">
        <v>868</v>
      </c>
      <c r="AD128" s="5"/>
      <c r="AE128" s="5"/>
    </row>
    <row r="129" spans="1:31" ht="115.5" x14ac:dyDescent="0.25">
      <c r="A129" s="5" t="s">
        <v>694</v>
      </c>
      <c r="B129" s="5" t="s">
        <v>116</v>
      </c>
      <c r="C129" s="13">
        <v>128</v>
      </c>
      <c r="D129" s="5">
        <v>80111600</v>
      </c>
      <c r="E129" s="5"/>
      <c r="F129" s="5"/>
      <c r="G129" s="5" t="s">
        <v>1225</v>
      </c>
      <c r="H129" s="5" t="s">
        <v>26</v>
      </c>
      <c r="I129" s="5" t="s">
        <v>42</v>
      </c>
      <c r="J129" s="5">
        <v>3</v>
      </c>
      <c r="K129" s="5" t="s">
        <v>62</v>
      </c>
      <c r="L129" s="5">
        <v>4</v>
      </c>
      <c r="M129" s="5" t="s">
        <v>29</v>
      </c>
      <c r="N129" s="5" t="s">
        <v>882</v>
      </c>
      <c r="O129" s="5" t="s">
        <v>43</v>
      </c>
      <c r="P129" s="5">
        <v>0</v>
      </c>
      <c r="Q129" s="5" t="s">
        <v>59</v>
      </c>
      <c r="R129" s="4">
        <v>6000000</v>
      </c>
      <c r="S129" s="4">
        <f>+L129*R129</f>
        <v>24000000</v>
      </c>
      <c r="T129" s="4">
        <f t="shared" si="7"/>
        <v>24000000</v>
      </c>
      <c r="U129" s="5" t="s">
        <v>32</v>
      </c>
      <c r="V129" s="5" t="s">
        <v>33</v>
      </c>
      <c r="W129" s="5" t="s">
        <v>290</v>
      </c>
      <c r="X129" s="5">
        <v>3009133992</v>
      </c>
      <c r="Y129" s="8" t="s">
        <v>708</v>
      </c>
      <c r="Z129" s="5"/>
      <c r="AA129" s="5" t="s">
        <v>116</v>
      </c>
      <c r="AB129" s="5" t="s">
        <v>321</v>
      </c>
      <c r="AC129" s="5" t="s">
        <v>283</v>
      </c>
      <c r="AD129" s="5"/>
      <c r="AE129" s="5"/>
    </row>
    <row r="130" spans="1:31" ht="49.5" x14ac:dyDescent="0.25">
      <c r="A130" s="5" t="s">
        <v>695</v>
      </c>
      <c r="B130" s="5" t="s">
        <v>116</v>
      </c>
      <c r="C130" s="13">
        <v>129</v>
      </c>
      <c r="D130" s="5">
        <v>80111600</v>
      </c>
      <c r="E130" s="5"/>
      <c r="F130" s="5"/>
      <c r="G130" s="5" t="s">
        <v>291</v>
      </c>
      <c r="H130" s="5" t="s">
        <v>34</v>
      </c>
      <c r="I130" s="5" t="s">
        <v>27</v>
      </c>
      <c r="J130" s="5">
        <v>1</v>
      </c>
      <c r="K130" s="5" t="s">
        <v>53</v>
      </c>
      <c r="L130" s="5">
        <v>4</v>
      </c>
      <c r="M130" s="5" t="s">
        <v>29</v>
      </c>
      <c r="N130" s="5" t="s">
        <v>882</v>
      </c>
      <c r="O130" s="5" t="s">
        <v>43</v>
      </c>
      <c r="P130" s="5">
        <v>0</v>
      </c>
      <c r="Q130" s="5" t="s">
        <v>59</v>
      </c>
      <c r="R130" s="4">
        <v>3000000</v>
      </c>
      <c r="S130" s="4">
        <f>+L130*R130</f>
        <v>12000000</v>
      </c>
      <c r="T130" s="4">
        <f t="shared" si="7"/>
        <v>12000000</v>
      </c>
      <c r="U130" s="5" t="s">
        <v>32</v>
      </c>
      <c r="V130" s="5" t="s">
        <v>33</v>
      </c>
      <c r="W130" s="5" t="s">
        <v>290</v>
      </c>
      <c r="X130" s="5">
        <v>3009133992</v>
      </c>
      <c r="Y130" s="8" t="s">
        <v>708</v>
      </c>
      <c r="Z130" s="5"/>
      <c r="AA130" s="5" t="s">
        <v>116</v>
      </c>
      <c r="AB130" s="5" t="s">
        <v>867</v>
      </c>
      <c r="AC130" s="5" t="s">
        <v>868</v>
      </c>
      <c r="AD130" s="5"/>
      <c r="AE130" s="5"/>
    </row>
    <row r="131" spans="1:31" ht="99" x14ac:dyDescent="0.25">
      <c r="A131" s="5" t="s">
        <v>696</v>
      </c>
      <c r="B131" s="5" t="s">
        <v>116</v>
      </c>
      <c r="C131" s="13">
        <v>130</v>
      </c>
      <c r="D131" s="5">
        <v>80161500</v>
      </c>
      <c r="E131" s="5"/>
      <c r="F131" s="5"/>
      <c r="G131" s="5" t="s">
        <v>1226</v>
      </c>
      <c r="H131" s="5" t="s">
        <v>218</v>
      </c>
      <c r="I131" s="5" t="s">
        <v>53</v>
      </c>
      <c r="J131" s="5">
        <v>5</v>
      </c>
      <c r="K131" s="5" t="s">
        <v>28</v>
      </c>
      <c r="L131" s="5">
        <v>8</v>
      </c>
      <c r="M131" s="5" t="s">
        <v>210</v>
      </c>
      <c r="N131" s="5" t="s">
        <v>882</v>
      </c>
      <c r="O131" s="5" t="s">
        <v>30</v>
      </c>
      <c r="P131" s="5">
        <v>1</v>
      </c>
      <c r="Q131" s="5" t="s">
        <v>59</v>
      </c>
      <c r="R131" s="4"/>
      <c r="S131" s="4">
        <v>322100000</v>
      </c>
      <c r="T131" s="4">
        <f t="shared" si="7"/>
        <v>322100000</v>
      </c>
      <c r="U131" s="5" t="s">
        <v>32</v>
      </c>
      <c r="V131" s="5" t="s">
        <v>33</v>
      </c>
      <c r="W131" s="5" t="s">
        <v>290</v>
      </c>
      <c r="X131" s="5">
        <v>3009133992</v>
      </c>
      <c r="Y131" s="8" t="s">
        <v>801</v>
      </c>
      <c r="Z131" s="5"/>
      <c r="AA131" s="5" t="s">
        <v>116</v>
      </c>
      <c r="AB131" s="5" t="s">
        <v>867</v>
      </c>
      <c r="AC131" s="5" t="s">
        <v>868</v>
      </c>
      <c r="AD131" s="5"/>
      <c r="AE131" s="5"/>
    </row>
    <row r="132" spans="1:31" ht="82.5" x14ac:dyDescent="0.25">
      <c r="A132" s="5" t="s">
        <v>697</v>
      </c>
      <c r="B132" s="5" t="s">
        <v>116</v>
      </c>
      <c r="C132" s="13">
        <v>131</v>
      </c>
      <c r="D132" s="5" t="s">
        <v>1038</v>
      </c>
      <c r="E132" s="5"/>
      <c r="F132" s="5"/>
      <c r="G132" s="5" t="s">
        <v>1227</v>
      </c>
      <c r="H132" s="5" t="s">
        <v>219</v>
      </c>
      <c r="I132" s="5" t="s">
        <v>42</v>
      </c>
      <c r="J132" s="5">
        <v>3</v>
      </c>
      <c r="K132" s="5" t="s">
        <v>89</v>
      </c>
      <c r="L132" s="5">
        <v>4</v>
      </c>
      <c r="M132" s="5" t="s">
        <v>226</v>
      </c>
      <c r="N132" s="5" t="s">
        <v>885</v>
      </c>
      <c r="O132" s="5" t="s">
        <v>43</v>
      </c>
      <c r="P132" s="5">
        <v>0</v>
      </c>
      <c r="Q132" s="5" t="s">
        <v>59</v>
      </c>
      <c r="R132" s="4"/>
      <c r="S132" s="4">
        <v>269425000</v>
      </c>
      <c r="T132" s="4">
        <f t="shared" si="7"/>
        <v>269425000</v>
      </c>
      <c r="U132" s="5" t="s">
        <v>32</v>
      </c>
      <c r="V132" s="5" t="s">
        <v>33</v>
      </c>
      <c r="W132" s="5" t="s">
        <v>872</v>
      </c>
      <c r="X132" s="5">
        <v>3009133992</v>
      </c>
      <c r="Y132" s="8" t="s">
        <v>267</v>
      </c>
      <c r="Z132" s="5"/>
      <c r="AA132" s="5" t="s">
        <v>116</v>
      </c>
      <c r="AB132" s="5" t="s">
        <v>718</v>
      </c>
      <c r="AC132" s="5" t="s">
        <v>283</v>
      </c>
      <c r="AD132" s="5"/>
      <c r="AE132" s="5"/>
    </row>
    <row r="133" spans="1:31" ht="82.5" x14ac:dyDescent="0.25">
      <c r="A133" s="5" t="s">
        <v>698</v>
      </c>
      <c r="B133" s="5" t="s">
        <v>116</v>
      </c>
      <c r="C133" s="13">
        <v>132</v>
      </c>
      <c r="D133" s="5" t="s">
        <v>1038</v>
      </c>
      <c r="E133" s="5"/>
      <c r="F133" s="5"/>
      <c r="G133" s="5" t="s">
        <v>1228</v>
      </c>
      <c r="H133" s="5" t="s">
        <v>219</v>
      </c>
      <c r="I133" s="5" t="s">
        <v>60</v>
      </c>
      <c r="J133" s="5">
        <v>4</v>
      </c>
      <c r="K133" s="5" t="s">
        <v>62</v>
      </c>
      <c r="L133" s="5">
        <v>2</v>
      </c>
      <c r="M133" s="5" t="s">
        <v>274</v>
      </c>
      <c r="N133" s="5" t="s">
        <v>884</v>
      </c>
      <c r="O133" s="5" t="s">
        <v>43</v>
      </c>
      <c r="P133" s="5">
        <v>0</v>
      </c>
      <c r="Q133" s="5" t="s">
        <v>59</v>
      </c>
      <c r="R133" s="4"/>
      <c r="S133" s="4">
        <v>58000000</v>
      </c>
      <c r="T133" s="4">
        <f t="shared" si="7"/>
        <v>58000000</v>
      </c>
      <c r="U133" s="5" t="s">
        <v>32</v>
      </c>
      <c r="V133" s="5" t="s">
        <v>33</v>
      </c>
      <c r="W133" s="5" t="s">
        <v>1046</v>
      </c>
      <c r="X133" s="5">
        <v>3009133992</v>
      </c>
      <c r="Y133" s="8" t="s">
        <v>1047</v>
      </c>
      <c r="Z133" s="5"/>
      <c r="AA133" s="5" t="s">
        <v>116</v>
      </c>
      <c r="AB133" s="5" t="s">
        <v>718</v>
      </c>
      <c r="AC133" s="5" t="s">
        <v>283</v>
      </c>
      <c r="AD133" s="5"/>
      <c r="AE133" s="5"/>
    </row>
    <row r="134" spans="1:31" ht="66" x14ac:dyDescent="0.25">
      <c r="A134" s="5" t="s">
        <v>699</v>
      </c>
      <c r="B134" s="5" t="s">
        <v>116</v>
      </c>
      <c r="C134" s="13">
        <v>133</v>
      </c>
      <c r="D134" s="5" t="s">
        <v>784</v>
      </c>
      <c r="E134" s="5"/>
      <c r="F134" s="5"/>
      <c r="G134" s="5" t="s">
        <v>1229</v>
      </c>
      <c r="H134" s="5" t="s">
        <v>219</v>
      </c>
      <c r="I134" s="5" t="s">
        <v>50</v>
      </c>
      <c r="J134" s="5">
        <v>2</v>
      </c>
      <c r="K134" s="5" t="s">
        <v>89</v>
      </c>
      <c r="L134" s="5">
        <v>7</v>
      </c>
      <c r="M134" s="5" t="s">
        <v>226</v>
      </c>
      <c r="N134" s="5" t="s">
        <v>885</v>
      </c>
      <c r="O134" s="5" t="s">
        <v>43</v>
      </c>
      <c r="P134" s="5">
        <v>0</v>
      </c>
      <c r="Q134" s="5" t="s">
        <v>59</v>
      </c>
      <c r="R134" s="4"/>
      <c r="S134" s="4">
        <v>116750000</v>
      </c>
      <c r="T134" s="4">
        <f t="shared" si="7"/>
        <v>116750000</v>
      </c>
      <c r="U134" s="5" t="s">
        <v>32</v>
      </c>
      <c r="V134" s="5" t="s">
        <v>33</v>
      </c>
      <c r="W134" s="5" t="s">
        <v>1046</v>
      </c>
      <c r="X134" s="5">
        <v>3009133992</v>
      </c>
      <c r="Y134" s="8" t="s">
        <v>1047</v>
      </c>
      <c r="Z134" s="5"/>
      <c r="AA134" s="5" t="s">
        <v>116</v>
      </c>
      <c r="AB134" s="5" t="s">
        <v>718</v>
      </c>
      <c r="AC134" s="5" t="s">
        <v>283</v>
      </c>
      <c r="AD134" s="5"/>
      <c r="AE134" s="5"/>
    </row>
    <row r="135" spans="1:31" ht="82.5" x14ac:dyDescent="0.25">
      <c r="A135" s="5" t="s">
        <v>700</v>
      </c>
      <c r="B135" s="5" t="s">
        <v>116</v>
      </c>
      <c r="C135" s="13">
        <v>134</v>
      </c>
      <c r="D135" s="5" t="s">
        <v>893</v>
      </c>
      <c r="E135" s="5"/>
      <c r="F135" s="5"/>
      <c r="G135" s="5" t="s">
        <v>1230</v>
      </c>
      <c r="H135" s="5" t="s">
        <v>219</v>
      </c>
      <c r="I135" s="5" t="s">
        <v>50</v>
      </c>
      <c r="J135" s="5">
        <v>2</v>
      </c>
      <c r="K135" s="5" t="s">
        <v>36</v>
      </c>
      <c r="L135" s="5">
        <v>4</v>
      </c>
      <c r="M135" s="5" t="s">
        <v>226</v>
      </c>
      <c r="N135" s="5" t="s">
        <v>885</v>
      </c>
      <c r="O135" s="5" t="s">
        <v>43</v>
      </c>
      <c r="P135" s="5">
        <v>0</v>
      </c>
      <c r="Q135" s="5" t="s">
        <v>59</v>
      </c>
      <c r="R135" s="4"/>
      <c r="S135" s="4">
        <v>148600000</v>
      </c>
      <c r="T135" s="4">
        <f t="shared" si="7"/>
        <v>148600000</v>
      </c>
      <c r="U135" s="5" t="s">
        <v>32</v>
      </c>
      <c r="V135" s="5" t="s">
        <v>33</v>
      </c>
      <c r="W135" s="5" t="s">
        <v>872</v>
      </c>
      <c r="X135" s="5">
        <v>3009133992</v>
      </c>
      <c r="Y135" s="8" t="s">
        <v>267</v>
      </c>
      <c r="Z135" s="5"/>
      <c r="AA135" s="5" t="s">
        <v>116</v>
      </c>
      <c r="AB135" s="5" t="s">
        <v>347</v>
      </c>
      <c r="AC135" s="5" t="s">
        <v>283</v>
      </c>
      <c r="AD135" s="5"/>
      <c r="AE135" s="5"/>
    </row>
    <row r="136" spans="1:31" ht="82.5" x14ac:dyDescent="0.25">
      <c r="A136" s="5" t="s">
        <v>701</v>
      </c>
      <c r="B136" s="5" t="s">
        <v>116</v>
      </c>
      <c r="C136" s="13">
        <v>135</v>
      </c>
      <c r="D136" s="5" t="s">
        <v>787</v>
      </c>
      <c r="E136" s="5"/>
      <c r="F136" s="5"/>
      <c r="G136" s="5" t="s">
        <v>1231</v>
      </c>
      <c r="H136" s="5" t="s">
        <v>219</v>
      </c>
      <c r="I136" s="5" t="s">
        <v>50</v>
      </c>
      <c r="J136" s="5">
        <v>2</v>
      </c>
      <c r="K136" s="5" t="s">
        <v>28</v>
      </c>
      <c r="L136" s="5">
        <v>11</v>
      </c>
      <c r="M136" s="5" t="s">
        <v>274</v>
      </c>
      <c r="N136" s="5" t="s">
        <v>884</v>
      </c>
      <c r="O136" s="5" t="s">
        <v>43</v>
      </c>
      <c r="P136" s="5">
        <v>0</v>
      </c>
      <c r="Q136" s="5" t="s">
        <v>59</v>
      </c>
      <c r="R136" s="4"/>
      <c r="S136" s="4">
        <v>10000000</v>
      </c>
      <c r="T136" s="4">
        <f t="shared" si="7"/>
        <v>10000000</v>
      </c>
      <c r="U136" s="5" t="s">
        <v>32</v>
      </c>
      <c r="V136" s="5" t="s">
        <v>33</v>
      </c>
      <c r="W136" s="5" t="s">
        <v>706</v>
      </c>
      <c r="X136" s="5">
        <v>3009133992</v>
      </c>
      <c r="Y136" s="8" t="s">
        <v>707</v>
      </c>
      <c r="Z136" s="5"/>
      <c r="AA136" s="5" t="s">
        <v>116</v>
      </c>
      <c r="AB136" s="5" t="s">
        <v>347</v>
      </c>
      <c r="AC136" s="5" t="s">
        <v>283</v>
      </c>
      <c r="AD136" s="5"/>
      <c r="AE136" s="5"/>
    </row>
    <row r="137" spans="1:31" ht="82.5" x14ac:dyDescent="0.25">
      <c r="A137" s="5" t="s">
        <v>702</v>
      </c>
      <c r="B137" s="5" t="s">
        <v>116</v>
      </c>
      <c r="C137" s="13">
        <v>136</v>
      </c>
      <c r="D137" s="5" t="s">
        <v>893</v>
      </c>
      <c r="E137" s="5"/>
      <c r="F137" s="5"/>
      <c r="G137" s="5" t="s">
        <v>1232</v>
      </c>
      <c r="H137" s="5" t="s">
        <v>219</v>
      </c>
      <c r="I137" s="5" t="s">
        <v>60</v>
      </c>
      <c r="J137" s="5">
        <v>4</v>
      </c>
      <c r="K137" s="5" t="s">
        <v>39</v>
      </c>
      <c r="L137" s="5">
        <v>5</v>
      </c>
      <c r="M137" s="5" t="s">
        <v>348</v>
      </c>
      <c r="N137" s="5" t="s">
        <v>888</v>
      </c>
      <c r="O137" s="5" t="s">
        <v>43</v>
      </c>
      <c r="P137" s="5">
        <v>0</v>
      </c>
      <c r="Q137" s="5" t="s">
        <v>59</v>
      </c>
      <c r="R137" s="4"/>
      <c r="S137" s="4">
        <v>300000000</v>
      </c>
      <c r="T137" s="4">
        <f t="shared" si="7"/>
        <v>300000000</v>
      </c>
      <c r="U137" s="5" t="s">
        <v>32</v>
      </c>
      <c r="V137" s="5" t="s">
        <v>33</v>
      </c>
      <c r="W137" s="5" t="s">
        <v>872</v>
      </c>
      <c r="X137" s="5">
        <v>3009133992</v>
      </c>
      <c r="Y137" s="8" t="s">
        <v>267</v>
      </c>
      <c r="Z137" s="5"/>
      <c r="AA137" s="5" t="s">
        <v>116</v>
      </c>
      <c r="AB137" s="5" t="s">
        <v>347</v>
      </c>
      <c r="AC137" s="5" t="s">
        <v>283</v>
      </c>
      <c r="AD137" s="5"/>
      <c r="AE137" s="5"/>
    </row>
    <row r="138" spans="1:31" ht="66" x14ac:dyDescent="0.25">
      <c r="A138" s="5" t="s">
        <v>703</v>
      </c>
      <c r="B138" s="5" t="s">
        <v>116</v>
      </c>
      <c r="C138" s="13">
        <v>137</v>
      </c>
      <c r="D138" s="5" t="s">
        <v>894</v>
      </c>
      <c r="E138" s="5"/>
      <c r="F138" s="5"/>
      <c r="G138" s="5" t="s">
        <v>1233</v>
      </c>
      <c r="H138" s="5" t="s">
        <v>219</v>
      </c>
      <c r="I138" s="5" t="s">
        <v>60</v>
      </c>
      <c r="J138" s="5">
        <v>4</v>
      </c>
      <c r="K138" s="5" t="s">
        <v>39</v>
      </c>
      <c r="L138" s="5">
        <v>5</v>
      </c>
      <c r="M138" s="5" t="s">
        <v>274</v>
      </c>
      <c r="N138" s="5" t="s">
        <v>884</v>
      </c>
      <c r="O138" s="5" t="s">
        <v>43</v>
      </c>
      <c r="P138" s="5">
        <v>0</v>
      </c>
      <c r="Q138" s="5" t="s">
        <v>59</v>
      </c>
      <c r="R138" s="4"/>
      <c r="S138" s="4">
        <v>50000000</v>
      </c>
      <c r="T138" s="4">
        <f t="shared" si="7"/>
        <v>50000000</v>
      </c>
      <c r="U138" s="5" t="s">
        <v>32</v>
      </c>
      <c r="V138" s="5" t="s">
        <v>33</v>
      </c>
      <c r="W138" s="5" t="s">
        <v>1046</v>
      </c>
      <c r="X138" s="5">
        <v>3009133992</v>
      </c>
      <c r="Y138" s="8" t="s">
        <v>1047</v>
      </c>
      <c r="Z138" s="5"/>
      <c r="AA138" s="5" t="s">
        <v>116</v>
      </c>
      <c r="AB138" s="5" t="s">
        <v>347</v>
      </c>
      <c r="AC138" s="5" t="s">
        <v>283</v>
      </c>
      <c r="AD138" s="5"/>
      <c r="AE138" s="5"/>
    </row>
    <row r="139" spans="1:31" ht="82.5" x14ac:dyDescent="0.25">
      <c r="A139" s="5" t="s">
        <v>789</v>
      </c>
      <c r="B139" s="5" t="s">
        <v>116</v>
      </c>
      <c r="C139" s="13">
        <v>138</v>
      </c>
      <c r="D139" s="5" t="s">
        <v>893</v>
      </c>
      <c r="E139" s="5"/>
      <c r="F139" s="5"/>
      <c r="G139" s="5" t="s">
        <v>1234</v>
      </c>
      <c r="H139" s="5" t="s">
        <v>219</v>
      </c>
      <c r="I139" s="5" t="s">
        <v>42</v>
      </c>
      <c r="J139" s="5">
        <v>3</v>
      </c>
      <c r="K139" s="5" t="s">
        <v>36</v>
      </c>
      <c r="L139" s="5">
        <v>3</v>
      </c>
      <c r="M139" s="5" t="s">
        <v>226</v>
      </c>
      <c r="N139" s="5" t="s">
        <v>885</v>
      </c>
      <c r="O139" s="5" t="s">
        <v>43</v>
      </c>
      <c r="P139" s="5">
        <v>0</v>
      </c>
      <c r="Q139" s="5" t="s">
        <v>59</v>
      </c>
      <c r="R139" s="4"/>
      <c r="S139" s="4">
        <v>220000000</v>
      </c>
      <c r="T139" s="4">
        <f t="shared" si="7"/>
        <v>220000000</v>
      </c>
      <c r="U139" s="5" t="s">
        <v>32</v>
      </c>
      <c r="V139" s="5" t="s">
        <v>33</v>
      </c>
      <c r="W139" s="5" t="s">
        <v>1046</v>
      </c>
      <c r="X139" s="5">
        <v>3009133992</v>
      </c>
      <c r="Y139" s="8" t="s">
        <v>1047</v>
      </c>
      <c r="Z139" s="5"/>
      <c r="AA139" s="5" t="s">
        <v>116</v>
      </c>
      <c r="AB139" s="5" t="s">
        <v>347</v>
      </c>
      <c r="AC139" s="5" t="s">
        <v>283</v>
      </c>
      <c r="AD139" s="5"/>
      <c r="AE139" s="5"/>
    </row>
    <row r="140" spans="1:31" ht="66" x14ac:dyDescent="0.25">
      <c r="A140" s="5" t="s">
        <v>802</v>
      </c>
      <c r="B140" s="5" t="s">
        <v>116</v>
      </c>
      <c r="C140" s="13">
        <v>139</v>
      </c>
      <c r="D140" s="5" t="s">
        <v>784</v>
      </c>
      <c r="E140" s="5"/>
      <c r="F140" s="5"/>
      <c r="G140" s="5" t="s">
        <v>1235</v>
      </c>
      <c r="H140" s="5" t="s">
        <v>219</v>
      </c>
      <c r="I140" s="5" t="s">
        <v>50</v>
      </c>
      <c r="J140" s="5">
        <v>2</v>
      </c>
      <c r="K140" s="5" t="s">
        <v>53</v>
      </c>
      <c r="L140" s="5">
        <v>2</v>
      </c>
      <c r="M140" s="5" t="s">
        <v>274</v>
      </c>
      <c r="N140" s="5" t="s">
        <v>884</v>
      </c>
      <c r="O140" s="5" t="s">
        <v>43</v>
      </c>
      <c r="P140" s="5">
        <v>0</v>
      </c>
      <c r="Q140" s="5" t="s">
        <v>59</v>
      </c>
      <c r="R140" s="4"/>
      <c r="S140" s="4">
        <v>40000000</v>
      </c>
      <c r="T140" s="4">
        <f t="shared" si="7"/>
        <v>40000000</v>
      </c>
      <c r="U140" s="5" t="s">
        <v>32</v>
      </c>
      <c r="V140" s="5" t="s">
        <v>33</v>
      </c>
      <c r="W140" s="5" t="s">
        <v>1046</v>
      </c>
      <c r="X140" s="5">
        <v>3009133992</v>
      </c>
      <c r="Y140" s="8" t="s">
        <v>1047</v>
      </c>
      <c r="Z140" s="5"/>
      <c r="AA140" s="5" t="s">
        <v>116</v>
      </c>
      <c r="AB140" s="5" t="s">
        <v>347</v>
      </c>
      <c r="AC140" s="5" t="s">
        <v>283</v>
      </c>
      <c r="AD140" s="5"/>
      <c r="AE140" s="5"/>
    </row>
    <row r="141" spans="1:31" ht="66" x14ac:dyDescent="0.25">
      <c r="A141" s="5" t="s">
        <v>237</v>
      </c>
      <c r="B141" s="5" t="s">
        <v>186</v>
      </c>
      <c r="C141" s="13">
        <v>140</v>
      </c>
      <c r="D141" s="5">
        <v>80161500</v>
      </c>
      <c r="E141" s="5"/>
      <c r="F141" s="5"/>
      <c r="G141" s="5" t="s">
        <v>725</v>
      </c>
      <c r="H141" s="5" t="s">
        <v>26</v>
      </c>
      <c r="I141" s="5" t="s">
        <v>27</v>
      </c>
      <c r="J141" s="5">
        <v>1</v>
      </c>
      <c r="K141" s="5" t="s">
        <v>53</v>
      </c>
      <c r="L141" s="5">
        <v>4</v>
      </c>
      <c r="M141" s="5" t="s">
        <v>29</v>
      </c>
      <c r="N141" s="5" t="s">
        <v>882</v>
      </c>
      <c r="O141" s="5" t="s">
        <v>43</v>
      </c>
      <c r="P141" s="5">
        <v>0</v>
      </c>
      <c r="Q141" s="5" t="s">
        <v>59</v>
      </c>
      <c r="R141" s="4">
        <v>11000000</v>
      </c>
      <c r="S141" s="4">
        <v>44000000</v>
      </c>
      <c r="T141" s="4">
        <v>44000000</v>
      </c>
      <c r="U141" s="5" t="s">
        <v>32</v>
      </c>
      <c r="V141" s="5" t="s">
        <v>33</v>
      </c>
      <c r="W141" s="34" t="s">
        <v>243</v>
      </c>
      <c r="X141" s="5">
        <v>3009133992</v>
      </c>
      <c r="Y141" s="8" t="s">
        <v>244</v>
      </c>
      <c r="Z141" s="5"/>
      <c r="AA141" s="5" t="s">
        <v>186</v>
      </c>
      <c r="AB141" s="5" t="s">
        <v>308</v>
      </c>
      <c r="AC141" s="5" t="s">
        <v>283</v>
      </c>
      <c r="AD141" s="46"/>
      <c r="AE141" s="46"/>
    </row>
    <row r="142" spans="1:31" ht="82.5" x14ac:dyDescent="0.3">
      <c r="A142" s="5" t="s">
        <v>238</v>
      </c>
      <c r="B142" s="5" t="s">
        <v>186</v>
      </c>
      <c r="C142" s="13">
        <v>141</v>
      </c>
      <c r="D142" s="5">
        <v>80161500</v>
      </c>
      <c r="E142" s="5"/>
      <c r="F142" s="5"/>
      <c r="G142" s="5" t="s">
        <v>1236</v>
      </c>
      <c r="H142" s="5" t="s">
        <v>34</v>
      </c>
      <c r="I142" s="5" t="s">
        <v>50</v>
      </c>
      <c r="J142" s="5">
        <v>2</v>
      </c>
      <c r="K142" s="5" t="s">
        <v>62</v>
      </c>
      <c r="L142" s="5">
        <v>4</v>
      </c>
      <c r="M142" s="5" t="s">
        <v>29</v>
      </c>
      <c r="N142" s="5" t="s">
        <v>882</v>
      </c>
      <c r="O142" s="5" t="s">
        <v>43</v>
      </c>
      <c r="P142" s="5">
        <v>0</v>
      </c>
      <c r="Q142" s="5" t="s">
        <v>59</v>
      </c>
      <c r="R142" s="4">
        <v>5500000</v>
      </c>
      <c r="S142" s="4">
        <f t="shared" ref="S142:S147" si="8">+R142*L142</f>
        <v>22000000</v>
      </c>
      <c r="T142" s="4">
        <f t="shared" ref="T142:T166" si="9">+S142</f>
        <v>22000000</v>
      </c>
      <c r="U142" s="5" t="s">
        <v>32</v>
      </c>
      <c r="V142" s="5" t="s">
        <v>33</v>
      </c>
      <c r="W142" s="34" t="s">
        <v>721</v>
      </c>
      <c r="X142" s="5">
        <v>3009133992</v>
      </c>
      <c r="Y142" s="8" t="s">
        <v>722</v>
      </c>
      <c r="Z142" s="5"/>
      <c r="AA142" s="5" t="s">
        <v>186</v>
      </c>
      <c r="AB142" s="5" t="s">
        <v>308</v>
      </c>
      <c r="AC142" s="5" t="s">
        <v>283</v>
      </c>
      <c r="AD142" s="5"/>
      <c r="AE142" s="27"/>
    </row>
    <row r="143" spans="1:31" ht="99" x14ac:dyDescent="0.3">
      <c r="A143" s="5" t="s">
        <v>741</v>
      </c>
      <c r="B143" s="5" t="s">
        <v>186</v>
      </c>
      <c r="C143" s="13">
        <v>142</v>
      </c>
      <c r="D143" s="5">
        <v>80161500</v>
      </c>
      <c r="E143" s="5"/>
      <c r="F143" s="5"/>
      <c r="G143" s="5" t="s">
        <v>726</v>
      </c>
      <c r="H143" s="5" t="s">
        <v>26</v>
      </c>
      <c r="I143" s="9" t="s">
        <v>27</v>
      </c>
      <c r="J143" s="5">
        <v>1</v>
      </c>
      <c r="K143" s="5" t="s">
        <v>53</v>
      </c>
      <c r="L143" s="5">
        <v>4</v>
      </c>
      <c r="M143" s="5" t="s">
        <v>29</v>
      </c>
      <c r="N143" s="5" t="s">
        <v>882</v>
      </c>
      <c r="O143" s="5" t="s">
        <v>43</v>
      </c>
      <c r="P143" s="5">
        <v>0</v>
      </c>
      <c r="Q143" s="5" t="s">
        <v>59</v>
      </c>
      <c r="R143" s="4">
        <v>6000000</v>
      </c>
      <c r="S143" s="4">
        <f t="shared" si="8"/>
        <v>24000000</v>
      </c>
      <c r="T143" s="4">
        <f t="shared" si="9"/>
        <v>24000000</v>
      </c>
      <c r="U143" s="5" t="s">
        <v>32</v>
      </c>
      <c r="V143" s="5" t="s">
        <v>33</v>
      </c>
      <c r="W143" s="34" t="s">
        <v>721</v>
      </c>
      <c r="X143" s="5">
        <v>3009133992</v>
      </c>
      <c r="Y143" s="8" t="s">
        <v>722</v>
      </c>
      <c r="Z143" s="5"/>
      <c r="AA143" s="5" t="s">
        <v>186</v>
      </c>
      <c r="AB143" s="5" t="s">
        <v>308</v>
      </c>
      <c r="AC143" s="5" t="s">
        <v>283</v>
      </c>
      <c r="AD143" s="5"/>
      <c r="AE143" s="27"/>
    </row>
    <row r="144" spans="1:31" ht="82.5" x14ac:dyDescent="0.3">
      <c r="A144" s="5" t="s">
        <v>239</v>
      </c>
      <c r="B144" s="5" t="s">
        <v>186</v>
      </c>
      <c r="C144" s="13">
        <v>143</v>
      </c>
      <c r="D144" s="5">
        <v>80161500</v>
      </c>
      <c r="E144" s="5"/>
      <c r="F144" s="5"/>
      <c r="G144" s="5" t="s">
        <v>1237</v>
      </c>
      <c r="H144" s="5" t="s">
        <v>26</v>
      </c>
      <c r="I144" s="9" t="s">
        <v>50</v>
      </c>
      <c r="J144" s="5">
        <v>2</v>
      </c>
      <c r="K144" s="5" t="s">
        <v>62</v>
      </c>
      <c r="L144" s="5">
        <v>4</v>
      </c>
      <c r="M144" s="5" t="s">
        <v>29</v>
      </c>
      <c r="N144" s="5" t="s">
        <v>882</v>
      </c>
      <c r="O144" s="5" t="s">
        <v>43</v>
      </c>
      <c r="P144" s="5">
        <v>0</v>
      </c>
      <c r="Q144" s="5" t="s">
        <v>59</v>
      </c>
      <c r="R144" s="4">
        <v>7000000</v>
      </c>
      <c r="S144" s="4">
        <f t="shared" si="8"/>
        <v>28000000</v>
      </c>
      <c r="T144" s="4">
        <f t="shared" si="9"/>
        <v>28000000</v>
      </c>
      <c r="U144" s="5" t="s">
        <v>32</v>
      </c>
      <c r="V144" s="5" t="s">
        <v>33</v>
      </c>
      <c r="W144" s="34" t="s">
        <v>721</v>
      </c>
      <c r="X144" s="5">
        <v>3009133992</v>
      </c>
      <c r="Y144" s="8" t="s">
        <v>722</v>
      </c>
      <c r="Z144" s="5"/>
      <c r="AA144" s="5" t="s">
        <v>186</v>
      </c>
      <c r="AB144" s="5" t="s">
        <v>308</v>
      </c>
      <c r="AC144" s="5" t="s">
        <v>283</v>
      </c>
      <c r="AD144" s="5"/>
      <c r="AE144" s="27"/>
    </row>
    <row r="145" spans="1:31" ht="49.5" x14ac:dyDescent="0.3">
      <c r="A145" s="5" t="s">
        <v>240</v>
      </c>
      <c r="B145" s="5" t="s">
        <v>186</v>
      </c>
      <c r="C145" s="13">
        <v>144</v>
      </c>
      <c r="D145" s="5">
        <v>80161500</v>
      </c>
      <c r="E145" s="5"/>
      <c r="F145" s="5"/>
      <c r="G145" s="5" t="s">
        <v>1238</v>
      </c>
      <c r="H145" s="5" t="s">
        <v>26</v>
      </c>
      <c r="I145" s="5" t="s">
        <v>50</v>
      </c>
      <c r="J145" s="5">
        <v>2</v>
      </c>
      <c r="K145" s="5" t="s">
        <v>62</v>
      </c>
      <c r="L145" s="5">
        <v>4</v>
      </c>
      <c r="M145" s="5" t="s">
        <v>29</v>
      </c>
      <c r="N145" s="5" t="s">
        <v>882</v>
      </c>
      <c r="O145" s="5" t="s">
        <v>43</v>
      </c>
      <c r="P145" s="5">
        <v>0</v>
      </c>
      <c r="Q145" s="5" t="s">
        <v>59</v>
      </c>
      <c r="R145" s="4">
        <v>8000000</v>
      </c>
      <c r="S145" s="4">
        <f t="shared" si="8"/>
        <v>32000000</v>
      </c>
      <c r="T145" s="4">
        <f t="shared" si="9"/>
        <v>32000000</v>
      </c>
      <c r="U145" s="5" t="s">
        <v>32</v>
      </c>
      <c r="V145" s="5" t="s">
        <v>33</v>
      </c>
      <c r="W145" s="34" t="s">
        <v>721</v>
      </c>
      <c r="X145" s="5">
        <v>3009133992</v>
      </c>
      <c r="Y145" s="8" t="s">
        <v>722</v>
      </c>
      <c r="Z145" s="5"/>
      <c r="AA145" s="5" t="s">
        <v>186</v>
      </c>
      <c r="AB145" s="5" t="s">
        <v>308</v>
      </c>
      <c r="AC145" s="5" t="s">
        <v>283</v>
      </c>
      <c r="AD145" s="5"/>
      <c r="AE145" s="27"/>
    </row>
    <row r="146" spans="1:31" ht="49.5" x14ac:dyDescent="0.3">
      <c r="A146" s="5" t="s">
        <v>241</v>
      </c>
      <c r="B146" s="5" t="s">
        <v>186</v>
      </c>
      <c r="C146" s="13">
        <v>145</v>
      </c>
      <c r="D146" s="5">
        <v>80161500</v>
      </c>
      <c r="E146" s="5"/>
      <c r="F146" s="5"/>
      <c r="G146" s="5" t="s">
        <v>1239</v>
      </c>
      <c r="H146" s="5" t="s">
        <v>26</v>
      </c>
      <c r="I146" s="5" t="s">
        <v>50</v>
      </c>
      <c r="J146" s="5">
        <v>2</v>
      </c>
      <c r="K146" s="5" t="s">
        <v>62</v>
      </c>
      <c r="L146" s="5">
        <v>4</v>
      </c>
      <c r="M146" s="5" t="s">
        <v>29</v>
      </c>
      <c r="N146" s="5" t="s">
        <v>882</v>
      </c>
      <c r="O146" s="5" t="s">
        <v>43</v>
      </c>
      <c r="P146" s="5">
        <v>0</v>
      </c>
      <c r="Q146" s="5" t="s">
        <v>59</v>
      </c>
      <c r="R146" s="4">
        <v>8000000</v>
      </c>
      <c r="S146" s="4">
        <f t="shared" si="8"/>
        <v>32000000</v>
      </c>
      <c r="T146" s="4">
        <f t="shared" si="9"/>
        <v>32000000</v>
      </c>
      <c r="U146" s="5" t="s">
        <v>32</v>
      </c>
      <c r="V146" s="5" t="s">
        <v>33</v>
      </c>
      <c r="W146" s="34" t="s">
        <v>721</v>
      </c>
      <c r="X146" s="5">
        <v>3009133992</v>
      </c>
      <c r="Y146" s="8" t="s">
        <v>722</v>
      </c>
      <c r="Z146" s="5"/>
      <c r="AA146" s="5" t="s">
        <v>186</v>
      </c>
      <c r="AB146" s="5" t="s">
        <v>308</v>
      </c>
      <c r="AC146" s="5" t="s">
        <v>283</v>
      </c>
      <c r="AD146" s="5"/>
      <c r="AE146" s="27"/>
    </row>
    <row r="147" spans="1:31" ht="82.5" x14ac:dyDescent="0.3">
      <c r="A147" s="5" t="s">
        <v>742</v>
      </c>
      <c r="B147" s="5" t="s">
        <v>186</v>
      </c>
      <c r="C147" s="13">
        <v>146</v>
      </c>
      <c r="D147" s="5">
        <v>80161500</v>
      </c>
      <c r="E147" s="5"/>
      <c r="F147" s="5"/>
      <c r="G147" s="5" t="s">
        <v>922</v>
      </c>
      <c r="H147" s="5" t="s">
        <v>26</v>
      </c>
      <c r="I147" s="5" t="s">
        <v>50</v>
      </c>
      <c r="J147" s="5">
        <v>2</v>
      </c>
      <c r="K147" s="5" t="s">
        <v>62</v>
      </c>
      <c r="L147" s="5">
        <v>4</v>
      </c>
      <c r="M147" s="5" t="s">
        <v>29</v>
      </c>
      <c r="N147" s="5" t="s">
        <v>882</v>
      </c>
      <c r="O147" s="5" t="s">
        <v>43</v>
      </c>
      <c r="P147" s="5">
        <v>0</v>
      </c>
      <c r="Q147" s="5" t="s">
        <v>59</v>
      </c>
      <c r="R147" s="4">
        <v>8000000</v>
      </c>
      <c r="S147" s="4">
        <f t="shared" si="8"/>
        <v>32000000</v>
      </c>
      <c r="T147" s="4">
        <f t="shared" si="9"/>
        <v>32000000</v>
      </c>
      <c r="U147" s="5" t="s">
        <v>32</v>
      </c>
      <c r="V147" s="5" t="s">
        <v>33</v>
      </c>
      <c r="W147" s="34" t="s">
        <v>721</v>
      </c>
      <c r="X147" s="5">
        <v>3009133992</v>
      </c>
      <c r="Y147" s="8" t="s">
        <v>722</v>
      </c>
      <c r="Z147" s="5"/>
      <c r="AA147" s="5" t="s">
        <v>186</v>
      </c>
      <c r="AB147" s="5" t="s">
        <v>308</v>
      </c>
      <c r="AC147" s="5" t="s">
        <v>283</v>
      </c>
      <c r="AD147" s="5"/>
      <c r="AE147" s="27"/>
    </row>
    <row r="148" spans="1:31" ht="82.5" x14ac:dyDescent="0.3">
      <c r="A148" s="5" t="s">
        <v>242</v>
      </c>
      <c r="B148" s="5" t="s">
        <v>186</v>
      </c>
      <c r="C148" s="13">
        <v>147</v>
      </c>
      <c r="D148" s="5">
        <v>80161500</v>
      </c>
      <c r="E148" s="5"/>
      <c r="F148" s="5"/>
      <c r="G148" s="5" t="s">
        <v>1240</v>
      </c>
      <c r="H148" s="5" t="s">
        <v>849</v>
      </c>
      <c r="I148" s="5" t="s">
        <v>50</v>
      </c>
      <c r="J148" s="5">
        <v>2</v>
      </c>
      <c r="K148" s="5" t="s">
        <v>62</v>
      </c>
      <c r="L148" s="5">
        <v>4</v>
      </c>
      <c r="M148" s="5" t="s">
        <v>29</v>
      </c>
      <c r="N148" s="5" t="s">
        <v>882</v>
      </c>
      <c r="O148" s="5" t="s">
        <v>43</v>
      </c>
      <c r="P148" s="5">
        <v>0</v>
      </c>
      <c r="Q148" s="5" t="s">
        <v>59</v>
      </c>
      <c r="R148" s="4">
        <v>8000000</v>
      </c>
      <c r="S148" s="4">
        <v>40000000</v>
      </c>
      <c r="T148" s="4">
        <f t="shared" si="9"/>
        <v>40000000</v>
      </c>
      <c r="U148" s="5" t="s">
        <v>32</v>
      </c>
      <c r="V148" s="5" t="s">
        <v>33</v>
      </c>
      <c r="W148" s="34" t="s">
        <v>721</v>
      </c>
      <c r="X148" s="5">
        <v>3009133992</v>
      </c>
      <c r="Y148" s="8" t="s">
        <v>722</v>
      </c>
      <c r="Z148" s="5"/>
      <c r="AA148" s="5" t="s">
        <v>186</v>
      </c>
      <c r="AB148" s="5" t="s">
        <v>308</v>
      </c>
      <c r="AC148" s="5" t="s">
        <v>914</v>
      </c>
      <c r="AD148" s="5"/>
      <c r="AE148" s="27"/>
    </row>
    <row r="149" spans="1:31" ht="82.5" x14ac:dyDescent="0.3">
      <c r="A149" s="5" t="s">
        <v>743</v>
      </c>
      <c r="B149" s="5" t="s">
        <v>186</v>
      </c>
      <c r="C149" s="13">
        <v>148</v>
      </c>
      <c r="D149" s="5">
        <v>80161500</v>
      </c>
      <c r="E149" s="5"/>
      <c r="F149" s="5"/>
      <c r="G149" s="5" t="s">
        <v>1241</v>
      </c>
      <c r="H149" s="5" t="s">
        <v>26</v>
      </c>
      <c r="I149" s="9" t="s">
        <v>50</v>
      </c>
      <c r="J149" s="5">
        <v>2</v>
      </c>
      <c r="K149" s="5" t="s">
        <v>62</v>
      </c>
      <c r="L149" s="5">
        <v>4</v>
      </c>
      <c r="M149" s="5" t="s">
        <v>29</v>
      </c>
      <c r="N149" s="5" t="s">
        <v>882</v>
      </c>
      <c r="O149" s="5" t="s">
        <v>43</v>
      </c>
      <c r="P149" s="5">
        <v>0</v>
      </c>
      <c r="Q149" s="5" t="s">
        <v>59</v>
      </c>
      <c r="R149" s="4">
        <v>8000000</v>
      </c>
      <c r="S149" s="4">
        <v>32000000</v>
      </c>
      <c r="T149" s="4">
        <f t="shared" si="9"/>
        <v>32000000</v>
      </c>
      <c r="U149" s="5" t="s">
        <v>32</v>
      </c>
      <c r="V149" s="5" t="s">
        <v>33</v>
      </c>
      <c r="W149" s="34" t="s">
        <v>721</v>
      </c>
      <c r="X149" s="5">
        <v>3009133992</v>
      </c>
      <c r="Y149" s="8" t="s">
        <v>722</v>
      </c>
      <c r="Z149" s="5"/>
      <c r="AA149" s="5" t="s">
        <v>186</v>
      </c>
      <c r="AB149" s="5" t="s">
        <v>308</v>
      </c>
      <c r="AC149" s="5" t="s">
        <v>283</v>
      </c>
      <c r="AD149" s="5"/>
      <c r="AE149" s="27"/>
    </row>
    <row r="150" spans="1:31" ht="49.5" x14ac:dyDescent="0.3">
      <c r="A150" s="5" t="s">
        <v>744</v>
      </c>
      <c r="B150" s="5" t="s">
        <v>186</v>
      </c>
      <c r="C150" s="13">
        <v>149</v>
      </c>
      <c r="D150" s="5">
        <v>80161500</v>
      </c>
      <c r="E150" s="5"/>
      <c r="F150" s="5"/>
      <c r="G150" s="5" t="s">
        <v>1242</v>
      </c>
      <c r="H150" s="5" t="s">
        <v>34</v>
      </c>
      <c r="I150" s="9" t="s">
        <v>50</v>
      </c>
      <c r="J150" s="5">
        <v>2</v>
      </c>
      <c r="K150" s="5" t="s">
        <v>62</v>
      </c>
      <c r="L150" s="5">
        <v>4</v>
      </c>
      <c r="M150" s="5" t="s">
        <v>29</v>
      </c>
      <c r="N150" s="5" t="s">
        <v>882</v>
      </c>
      <c r="O150" s="5" t="s">
        <v>43</v>
      </c>
      <c r="P150" s="5">
        <v>0</v>
      </c>
      <c r="Q150" s="5" t="s">
        <v>59</v>
      </c>
      <c r="R150" s="4">
        <v>4500000</v>
      </c>
      <c r="S150" s="4">
        <f t="shared" ref="S150:S155" si="10">+R150*L150</f>
        <v>18000000</v>
      </c>
      <c r="T150" s="4">
        <f t="shared" si="9"/>
        <v>18000000</v>
      </c>
      <c r="U150" s="5" t="s">
        <v>32</v>
      </c>
      <c r="V150" s="5" t="s">
        <v>33</v>
      </c>
      <c r="W150" s="34" t="s">
        <v>721</v>
      </c>
      <c r="X150" s="5">
        <v>3009133992</v>
      </c>
      <c r="Y150" s="8" t="s">
        <v>722</v>
      </c>
      <c r="Z150" s="5"/>
      <c r="AA150" s="5" t="s">
        <v>186</v>
      </c>
      <c r="AB150" s="5" t="s">
        <v>308</v>
      </c>
      <c r="AC150" s="5" t="s">
        <v>283</v>
      </c>
      <c r="AD150" s="5"/>
      <c r="AE150" s="27"/>
    </row>
    <row r="151" spans="1:31" ht="66" x14ac:dyDescent="0.3">
      <c r="A151" s="5" t="s">
        <v>245</v>
      </c>
      <c r="B151" s="5" t="s">
        <v>186</v>
      </c>
      <c r="C151" s="13">
        <v>150</v>
      </c>
      <c r="D151" s="5">
        <v>80161500</v>
      </c>
      <c r="E151" s="5"/>
      <c r="F151" s="5"/>
      <c r="G151" s="5" t="s">
        <v>1243</v>
      </c>
      <c r="H151" s="5" t="s">
        <v>34</v>
      </c>
      <c r="I151" s="5" t="s">
        <v>50</v>
      </c>
      <c r="J151" s="5">
        <v>2</v>
      </c>
      <c r="K151" s="5" t="s">
        <v>62</v>
      </c>
      <c r="L151" s="5">
        <v>4</v>
      </c>
      <c r="M151" s="5" t="s">
        <v>29</v>
      </c>
      <c r="N151" s="5" t="s">
        <v>882</v>
      </c>
      <c r="O151" s="5" t="s">
        <v>43</v>
      </c>
      <c r="P151" s="5">
        <v>0</v>
      </c>
      <c r="Q151" s="5" t="s">
        <v>59</v>
      </c>
      <c r="R151" s="4">
        <v>4500000</v>
      </c>
      <c r="S151" s="4">
        <f t="shared" si="10"/>
        <v>18000000</v>
      </c>
      <c r="T151" s="4">
        <f t="shared" si="9"/>
        <v>18000000</v>
      </c>
      <c r="U151" s="5" t="s">
        <v>32</v>
      </c>
      <c r="V151" s="5" t="s">
        <v>33</v>
      </c>
      <c r="W151" s="34" t="s">
        <v>721</v>
      </c>
      <c r="X151" s="5">
        <v>3009133992</v>
      </c>
      <c r="Y151" s="8" t="s">
        <v>722</v>
      </c>
      <c r="Z151" s="5"/>
      <c r="AA151" s="5" t="s">
        <v>186</v>
      </c>
      <c r="AB151" s="5" t="s">
        <v>308</v>
      </c>
      <c r="AC151" s="5" t="s">
        <v>283</v>
      </c>
      <c r="AD151" s="5"/>
      <c r="AE151" s="27"/>
    </row>
    <row r="152" spans="1:31" ht="49.5" x14ac:dyDescent="0.3">
      <c r="A152" s="5" t="s">
        <v>246</v>
      </c>
      <c r="B152" s="5" t="s">
        <v>186</v>
      </c>
      <c r="C152" s="13">
        <v>151</v>
      </c>
      <c r="D152" s="5">
        <v>80161500</v>
      </c>
      <c r="E152" s="5"/>
      <c r="F152" s="5"/>
      <c r="G152" s="5" t="s">
        <v>1244</v>
      </c>
      <c r="H152" s="5" t="s">
        <v>26</v>
      </c>
      <c r="I152" s="9" t="s">
        <v>50</v>
      </c>
      <c r="J152" s="5">
        <v>2</v>
      </c>
      <c r="K152" s="5" t="s">
        <v>62</v>
      </c>
      <c r="L152" s="5">
        <v>4</v>
      </c>
      <c r="M152" s="5" t="s">
        <v>29</v>
      </c>
      <c r="N152" s="5" t="s">
        <v>882</v>
      </c>
      <c r="O152" s="5" t="s">
        <v>43</v>
      </c>
      <c r="P152" s="5">
        <v>0</v>
      </c>
      <c r="Q152" s="5" t="s">
        <v>59</v>
      </c>
      <c r="R152" s="4">
        <v>5500000</v>
      </c>
      <c r="S152" s="4">
        <f t="shared" si="10"/>
        <v>22000000</v>
      </c>
      <c r="T152" s="4">
        <f t="shared" si="9"/>
        <v>22000000</v>
      </c>
      <c r="U152" s="5" t="s">
        <v>32</v>
      </c>
      <c r="V152" s="5" t="s">
        <v>33</v>
      </c>
      <c r="W152" s="34" t="s">
        <v>721</v>
      </c>
      <c r="X152" s="5">
        <v>3009133992</v>
      </c>
      <c r="Y152" s="8" t="s">
        <v>722</v>
      </c>
      <c r="Z152" s="5"/>
      <c r="AA152" s="5" t="s">
        <v>186</v>
      </c>
      <c r="AB152" s="5" t="s">
        <v>308</v>
      </c>
      <c r="AC152" s="5" t="s">
        <v>283</v>
      </c>
      <c r="AD152" s="5"/>
      <c r="AE152" s="27"/>
    </row>
    <row r="153" spans="1:31" ht="49.5" x14ac:dyDescent="0.3">
      <c r="A153" s="5" t="s">
        <v>247</v>
      </c>
      <c r="B153" s="5" t="s">
        <v>186</v>
      </c>
      <c r="C153" s="13">
        <v>152</v>
      </c>
      <c r="D153" s="5">
        <v>80161500</v>
      </c>
      <c r="E153" s="5"/>
      <c r="F153" s="5"/>
      <c r="G153" s="5" t="s">
        <v>1245</v>
      </c>
      <c r="H153" s="5" t="s">
        <v>34</v>
      </c>
      <c r="I153" s="9" t="s">
        <v>50</v>
      </c>
      <c r="J153" s="5">
        <v>2</v>
      </c>
      <c r="K153" s="5" t="s">
        <v>62</v>
      </c>
      <c r="L153" s="5">
        <v>4</v>
      </c>
      <c r="M153" s="5" t="s">
        <v>29</v>
      </c>
      <c r="N153" s="5" t="s">
        <v>882</v>
      </c>
      <c r="O153" s="5" t="s">
        <v>43</v>
      </c>
      <c r="P153" s="5">
        <v>0</v>
      </c>
      <c r="Q153" s="5" t="s">
        <v>59</v>
      </c>
      <c r="R153" s="4">
        <v>4500000</v>
      </c>
      <c r="S153" s="4">
        <f t="shared" si="10"/>
        <v>18000000</v>
      </c>
      <c r="T153" s="4">
        <f t="shared" si="9"/>
        <v>18000000</v>
      </c>
      <c r="U153" s="5" t="s">
        <v>32</v>
      </c>
      <c r="V153" s="5" t="s">
        <v>33</v>
      </c>
      <c r="W153" s="34" t="s">
        <v>721</v>
      </c>
      <c r="X153" s="5">
        <v>3009133992</v>
      </c>
      <c r="Y153" s="8" t="s">
        <v>722</v>
      </c>
      <c r="Z153" s="5"/>
      <c r="AA153" s="5" t="s">
        <v>186</v>
      </c>
      <c r="AB153" s="5" t="s">
        <v>308</v>
      </c>
      <c r="AC153" s="5" t="s">
        <v>283</v>
      </c>
      <c r="AD153" s="5"/>
      <c r="AE153" s="27"/>
    </row>
    <row r="154" spans="1:31" ht="66" x14ac:dyDescent="0.3">
      <c r="A154" s="5" t="s">
        <v>248</v>
      </c>
      <c r="B154" s="5" t="s">
        <v>186</v>
      </c>
      <c r="C154" s="13">
        <v>153</v>
      </c>
      <c r="D154" s="5">
        <v>80161500</v>
      </c>
      <c r="E154" s="5"/>
      <c r="F154" s="5"/>
      <c r="G154" s="5" t="s">
        <v>1246</v>
      </c>
      <c r="H154" s="5" t="s">
        <v>26</v>
      </c>
      <c r="I154" s="5" t="s">
        <v>50</v>
      </c>
      <c r="J154" s="5">
        <v>2</v>
      </c>
      <c r="K154" s="5" t="s">
        <v>62</v>
      </c>
      <c r="L154" s="5">
        <v>4</v>
      </c>
      <c r="M154" s="5" t="s">
        <v>29</v>
      </c>
      <c r="N154" s="5" t="s">
        <v>882</v>
      </c>
      <c r="O154" s="5" t="s">
        <v>43</v>
      </c>
      <c r="P154" s="5">
        <v>0</v>
      </c>
      <c r="Q154" s="5" t="s">
        <v>59</v>
      </c>
      <c r="R154" s="4">
        <v>8000000</v>
      </c>
      <c r="S154" s="4">
        <f t="shared" si="10"/>
        <v>32000000</v>
      </c>
      <c r="T154" s="4">
        <f t="shared" si="9"/>
        <v>32000000</v>
      </c>
      <c r="U154" s="5" t="s">
        <v>32</v>
      </c>
      <c r="V154" s="5" t="s">
        <v>33</v>
      </c>
      <c r="W154" s="34" t="s">
        <v>721</v>
      </c>
      <c r="X154" s="5">
        <v>3009133992</v>
      </c>
      <c r="Y154" s="8" t="s">
        <v>722</v>
      </c>
      <c r="Z154" s="5"/>
      <c r="AA154" s="5" t="s">
        <v>186</v>
      </c>
      <c r="AB154" s="5" t="s">
        <v>308</v>
      </c>
      <c r="AC154" s="5" t="s">
        <v>283</v>
      </c>
      <c r="AD154" s="5"/>
      <c r="AE154" s="27"/>
    </row>
    <row r="155" spans="1:31" ht="66" x14ac:dyDescent="0.3">
      <c r="A155" s="5" t="s">
        <v>249</v>
      </c>
      <c r="B155" s="5" t="s">
        <v>186</v>
      </c>
      <c r="C155" s="13">
        <v>154</v>
      </c>
      <c r="D155" s="5">
        <v>80161500</v>
      </c>
      <c r="E155" s="5"/>
      <c r="F155" s="5"/>
      <c r="G155" s="5" t="s">
        <v>1247</v>
      </c>
      <c r="H155" s="5" t="s">
        <v>26</v>
      </c>
      <c r="I155" s="5" t="s">
        <v>50</v>
      </c>
      <c r="J155" s="5">
        <v>2</v>
      </c>
      <c r="K155" s="5" t="s">
        <v>62</v>
      </c>
      <c r="L155" s="5">
        <v>4</v>
      </c>
      <c r="M155" s="5" t="s">
        <v>29</v>
      </c>
      <c r="N155" s="5" t="s">
        <v>882</v>
      </c>
      <c r="O155" s="5" t="s">
        <v>43</v>
      </c>
      <c r="P155" s="5">
        <v>0</v>
      </c>
      <c r="Q155" s="5" t="s">
        <v>59</v>
      </c>
      <c r="R155" s="4">
        <v>8000000</v>
      </c>
      <c r="S155" s="4">
        <f t="shared" si="10"/>
        <v>32000000</v>
      </c>
      <c r="T155" s="4">
        <f t="shared" si="9"/>
        <v>32000000</v>
      </c>
      <c r="U155" s="5" t="s">
        <v>32</v>
      </c>
      <c r="V155" s="5" t="s">
        <v>33</v>
      </c>
      <c r="W155" s="34" t="s">
        <v>721</v>
      </c>
      <c r="X155" s="5">
        <v>3009133992</v>
      </c>
      <c r="Y155" s="8" t="s">
        <v>722</v>
      </c>
      <c r="Z155" s="5"/>
      <c r="AA155" s="5" t="s">
        <v>186</v>
      </c>
      <c r="AB155" s="5" t="s">
        <v>308</v>
      </c>
      <c r="AC155" s="5" t="s">
        <v>283</v>
      </c>
      <c r="AD155" s="5"/>
      <c r="AE155" s="27"/>
    </row>
    <row r="156" spans="1:31" ht="82.5" x14ac:dyDescent="0.3">
      <c r="A156" s="5" t="s">
        <v>250</v>
      </c>
      <c r="B156" s="5" t="s">
        <v>186</v>
      </c>
      <c r="C156" s="13">
        <v>155</v>
      </c>
      <c r="D156" s="5" t="s">
        <v>228</v>
      </c>
      <c r="E156" s="5"/>
      <c r="F156" s="5"/>
      <c r="G156" s="5" t="s">
        <v>1248</v>
      </c>
      <c r="H156" s="5" t="s">
        <v>231</v>
      </c>
      <c r="I156" s="5" t="s">
        <v>60</v>
      </c>
      <c r="J156" s="5">
        <v>4</v>
      </c>
      <c r="K156" s="5" t="s">
        <v>28</v>
      </c>
      <c r="L156" s="5">
        <v>9</v>
      </c>
      <c r="M156" s="5" t="s">
        <v>210</v>
      </c>
      <c r="N156" s="5" t="s">
        <v>882</v>
      </c>
      <c r="O156" s="5" t="s">
        <v>43</v>
      </c>
      <c r="P156" s="5">
        <v>0</v>
      </c>
      <c r="Q156" s="5" t="s">
        <v>59</v>
      </c>
      <c r="R156" s="4"/>
      <c r="S156" s="4">
        <v>130000000</v>
      </c>
      <c r="T156" s="4">
        <f t="shared" si="9"/>
        <v>130000000</v>
      </c>
      <c r="U156" s="5" t="s">
        <v>32</v>
      </c>
      <c r="V156" s="5" t="s">
        <v>33</v>
      </c>
      <c r="W156" s="34" t="s">
        <v>721</v>
      </c>
      <c r="X156" s="5">
        <v>3009133992</v>
      </c>
      <c r="Y156" s="8" t="s">
        <v>722</v>
      </c>
      <c r="Z156" s="5"/>
      <c r="AA156" s="5" t="s">
        <v>186</v>
      </c>
      <c r="AB156" s="5" t="s">
        <v>752</v>
      </c>
      <c r="AC156" s="5" t="s">
        <v>283</v>
      </c>
      <c r="AD156" s="5"/>
      <c r="AE156" s="27"/>
    </row>
    <row r="157" spans="1:31" ht="66" x14ac:dyDescent="0.3">
      <c r="A157" s="5" t="s">
        <v>251</v>
      </c>
      <c r="B157" s="5" t="s">
        <v>186</v>
      </c>
      <c r="C157" s="13">
        <v>156</v>
      </c>
      <c r="D157" s="5" t="s">
        <v>232</v>
      </c>
      <c r="E157" s="5"/>
      <c r="F157" s="5"/>
      <c r="G157" s="5" t="s">
        <v>1249</v>
      </c>
      <c r="H157" s="5" t="s">
        <v>233</v>
      </c>
      <c r="I157" s="5" t="s">
        <v>42</v>
      </c>
      <c r="J157" s="5">
        <v>3</v>
      </c>
      <c r="K157" s="5" t="s">
        <v>28</v>
      </c>
      <c r="L157" s="5">
        <v>6</v>
      </c>
      <c r="M157" s="5" t="s">
        <v>226</v>
      </c>
      <c r="N157" s="5" t="s">
        <v>885</v>
      </c>
      <c r="O157" s="5" t="s">
        <v>43</v>
      </c>
      <c r="P157" s="5">
        <v>0</v>
      </c>
      <c r="Q157" s="5" t="s">
        <v>59</v>
      </c>
      <c r="R157" s="4"/>
      <c r="S157" s="4">
        <v>400000000</v>
      </c>
      <c r="T157" s="4">
        <f t="shared" si="9"/>
        <v>400000000</v>
      </c>
      <c r="U157" s="5" t="s">
        <v>32</v>
      </c>
      <c r="V157" s="5" t="s">
        <v>33</v>
      </c>
      <c r="W157" s="34" t="s">
        <v>721</v>
      </c>
      <c r="X157" s="5">
        <v>3009133992</v>
      </c>
      <c r="Y157" s="8" t="s">
        <v>722</v>
      </c>
      <c r="Z157" s="5"/>
      <c r="AA157" s="5" t="s">
        <v>186</v>
      </c>
      <c r="AB157" s="5" t="s">
        <v>752</v>
      </c>
      <c r="AC157" s="5" t="s">
        <v>283</v>
      </c>
      <c r="AD157" s="5"/>
      <c r="AE157" s="27"/>
    </row>
    <row r="158" spans="1:31" ht="66" x14ac:dyDescent="0.3">
      <c r="A158" s="5" t="s">
        <v>252</v>
      </c>
      <c r="B158" s="5" t="s">
        <v>186</v>
      </c>
      <c r="C158" s="13">
        <v>157</v>
      </c>
      <c r="D158" s="5" t="s">
        <v>232</v>
      </c>
      <c r="E158" s="5"/>
      <c r="F158" s="5"/>
      <c r="G158" s="5" t="s">
        <v>1250</v>
      </c>
      <c r="H158" s="5" t="s">
        <v>727</v>
      </c>
      <c r="I158" s="5" t="s">
        <v>204</v>
      </c>
      <c r="J158" s="5">
        <v>2</v>
      </c>
      <c r="K158" s="5" t="s">
        <v>28</v>
      </c>
      <c r="L158" s="5">
        <v>10</v>
      </c>
      <c r="M158" s="5" t="s">
        <v>103</v>
      </c>
      <c r="N158" s="5" t="s">
        <v>882</v>
      </c>
      <c r="O158" s="5" t="s">
        <v>43</v>
      </c>
      <c r="P158" s="5">
        <v>0</v>
      </c>
      <c r="Q158" s="5" t="s">
        <v>59</v>
      </c>
      <c r="R158" s="4"/>
      <c r="S158" s="4">
        <v>100000000</v>
      </c>
      <c r="T158" s="4">
        <f t="shared" si="9"/>
        <v>100000000</v>
      </c>
      <c r="U158" s="5" t="s">
        <v>32</v>
      </c>
      <c r="V158" s="5" t="s">
        <v>33</v>
      </c>
      <c r="W158" s="34" t="s">
        <v>721</v>
      </c>
      <c r="X158" s="5">
        <v>3009133992</v>
      </c>
      <c r="Y158" s="8" t="s">
        <v>722</v>
      </c>
      <c r="Z158" s="5"/>
      <c r="AA158" s="5" t="s">
        <v>186</v>
      </c>
      <c r="AB158" s="5" t="s">
        <v>752</v>
      </c>
      <c r="AC158" s="5" t="s">
        <v>283</v>
      </c>
      <c r="AD158" s="5"/>
      <c r="AE158" s="27"/>
    </row>
    <row r="159" spans="1:31" ht="82.5" x14ac:dyDescent="0.3">
      <c r="A159" s="5" t="s">
        <v>745</v>
      </c>
      <c r="B159" s="5" t="s">
        <v>186</v>
      </c>
      <c r="C159" s="13">
        <v>158</v>
      </c>
      <c r="D159" s="5" t="s">
        <v>228</v>
      </c>
      <c r="E159" s="5"/>
      <c r="F159" s="5"/>
      <c r="G159" s="5" t="s">
        <v>1251</v>
      </c>
      <c r="H159" s="5" t="s">
        <v>727</v>
      </c>
      <c r="I159" s="9" t="s">
        <v>60</v>
      </c>
      <c r="J159" s="5">
        <v>4</v>
      </c>
      <c r="K159" s="5" t="s">
        <v>28</v>
      </c>
      <c r="L159" s="5">
        <v>8</v>
      </c>
      <c r="M159" s="5" t="s">
        <v>210</v>
      </c>
      <c r="N159" s="5" t="s">
        <v>882</v>
      </c>
      <c r="O159" s="5" t="s">
        <v>43</v>
      </c>
      <c r="P159" s="5">
        <v>0</v>
      </c>
      <c r="Q159" s="5" t="s">
        <v>59</v>
      </c>
      <c r="R159" s="4"/>
      <c r="S159" s="4">
        <v>120000000</v>
      </c>
      <c r="T159" s="4">
        <f t="shared" si="9"/>
        <v>120000000</v>
      </c>
      <c r="U159" s="5" t="s">
        <v>32</v>
      </c>
      <c r="V159" s="5" t="s">
        <v>33</v>
      </c>
      <c r="W159" s="34" t="s">
        <v>721</v>
      </c>
      <c r="X159" s="5">
        <v>3009133992</v>
      </c>
      <c r="Y159" s="8" t="s">
        <v>722</v>
      </c>
      <c r="Z159" s="5"/>
      <c r="AA159" s="5" t="s">
        <v>186</v>
      </c>
      <c r="AB159" s="5" t="s">
        <v>752</v>
      </c>
      <c r="AC159" s="5" t="s">
        <v>283</v>
      </c>
      <c r="AD159" s="5"/>
      <c r="AE159" s="27"/>
    </row>
    <row r="160" spans="1:31" ht="82.5" x14ac:dyDescent="0.3">
      <c r="A160" s="5" t="s">
        <v>746</v>
      </c>
      <c r="B160" s="5" t="s">
        <v>186</v>
      </c>
      <c r="C160" s="13">
        <v>159</v>
      </c>
      <c r="D160" s="5">
        <v>86111600</v>
      </c>
      <c r="E160" s="5"/>
      <c r="F160" s="5"/>
      <c r="G160" s="5" t="s">
        <v>1252</v>
      </c>
      <c r="H160" s="5" t="s">
        <v>236</v>
      </c>
      <c r="I160" s="9" t="s">
        <v>60</v>
      </c>
      <c r="J160" s="5">
        <v>4</v>
      </c>
      <c r="K160" s="5" t="s">
        <v>28</v>
      </c>
      <c r="L160" s="5">
        <v>8</v>
      </c>
      <c r="M160" s="5" t="s">
        <v>210</v>
      </c>
      <c r="N160" s="5" t="s">
        <v>882</v>
      </c>
      <c r="O160" s="5" t="s">
        <v>43</v>
      </c>
      <c r="P160" s="5">
        <v>0</v>
      </c>
      <c r="Q160" s="5" t="s">
        <v>59</v>
      </c>
      <c r="R160" s="4"/>
      <c r="S160" s="4">
        <v>30000000</v>
      </c>
      <c r="T160" s="4">
        <f t="shared" si="9"/>
        <v>30000000</v>
      </c>
      <c r="U160" s="5" t="s">
        <v>32</v>
      </c>
      <c r="V160" s="5" t="s">
        <v>33</v>
      </c>
      <c r="W160" s="34" t="s">
        <v>721</v>
      </c>
      <c r="X160" s="5">
        <v>3009133992</v>
      </c>
      <c r="Y160" s="8" t="s">
        <v>722</v>
      </c>
      <c r="Z160" s="5"/>
      <c r="AA160" s="5" t="s">
        <v>186</v>
      </c>
      <c r="AB160" s="5" t="s">
        <v>752</v>
      </c>
      <c r="AC160" s="5" t="s">
        <v>283</v>
      </c>
      <c r="AD160" s="5"/>
      <c r="AE160" s="27"/>
    </row>
    <row r="161" spans="1:31" ht="82.5" x14ac:dyDescent="0.3">
      <c r="A161" s="5" t="s">
        <v>747</v>
      </c>
      <c r="B161" s="5" t="s">
        <v>186</v>
      </c>
      <c r="C161" s="13">
        <v>160</v>
      </c>
      <c r="D161" s="5">
        <v>86111600</v>
      </c>
      <c r="E161" s="5"/>
      <c r="F161" s="5"/>
      <c r="G161" s="5" t="s">
        <v>1253</v>
      </c>
      <c r="H161" s="5" t="s">
        <v>236</v>
      </c>
      <c r="I161" s="5" t="s">
        <v>60</v>
      </c>
      <c r="J161" s="5">
        <v>4</v>
      </c>
      <c r="K161" s="5" t="s">
        <v>28</v>
      </c>
      <c r="L161" s="5">
        <v>8</v>
      </c>
      <c r="M161" s="5" t="s">
        <v>210</v>
      </c>
      <c r="N161" s="5" t="s">
        <v>882</v>
      </c>
      <c r="O161" s="5" t="s">
        <v>43</v>
      </c>
      <c r="P161" s="5">
        <v>0</v>
      </c>
      <c r="Q161" s="5" t="s">
        <v>59</v>
      </c>
      <c r="R161" s="4"/>
      <c r="S161" s="4">
        <v>1000000000</v>
      </c>
      <c r="T161" s="4">
        <f t="shared" si="9"/>
        <v>1000000000</v>
      </c>
      <c r="U161" s="5" t="s">
        <v>32</v>
      </c>
      <c r="V161" s="5" t="s">
        <v>33</v>
      </c>
      <c r="W161" s="34" t="s">
        <v>721</v>
      </c>
      <c r="X161" s="5">
        <v>3009133992</v>
      </c>
      <c r="Y161" s="8" t="s">
        <v>722</v>
      </c>
      <c r="Z161" s="5"/>
      <c r="AA161" s="5" t="s">
        <v>186</v>
      </c>
      <c r="AB161" s="5" t="s">
        <v>752</v>
      </c>
      <c r="AC161" s="5" t="s">
        <v>283</v>
      </c>
      <c r="AD161" s="5"/>
      <c r="AE161" s="27"/>
    </row>
    <row r="162" spans="1:31" ht="99" x14ac:dyDescent="0.3">
      <c r="A162" s="5" t="s">
        <v>748</v>
      </c>
      <c r="B162" s="5" t="s">
        <v>186</v>
      </c>
      <c r="C162" s="13">
        <v>161</v>
      </c>
      <c r="D162" s="5" t="s">
        <v>834</v>
      </c>
      <c r="E162" s="5"/>
      <c r="F162" s="5"/>
      <c r="G162" s="5" t="s">
        <v>1254</v>
      </c>
      <c r="H162" s="5" t="s">
        <v>728</v>
      </c>
      <c r="I162" s="5" t="s">
        <v>50</v>
      </c>
      <c r="J162" s="5">
        <v>2</v>
      </c>
      <c r="K162" s="5" t="s">
        <v>28</v>
      </c>
      <c r="L162" s="5">
        <v>10</v>
      </c>
      <c r="M162" s="5" t="s">
        <v>210</v>
      </c>
      <c r="N162" s="5" t="s">
        <v>882</v>
      </c>
      <c r="O162" s="5" t="s">
        <v>43</v>
      </c>
      <c r="P162" s="5">
        <v>0</v>
      </c>
      <c r="Q162" s="5" t="s">
        <v>59</v>
      </c>
      <c r="R162" s="4"/>
      <c r="S162" s="4">
        <v>90000000</v>
      </c>
      <c r="T162" s="4">
        <f t="shared" si="9"/>
        <v>90000000</v>
      </c>
      <c r="U162" s="5" t="s">
        <v>32</v>
      </c>
      <c r="V162" s="5" t="s">
        <v>33</v>
      </c>
      <c r="W162" s="5" t="s">
        <v>721</v>
      </c>
      <c r="X162" s="5">
        <v>3009133992</v>
      </c>
      <c r="Y162" s="8" t="s">
        <v>722</v>
      </c>
      <c r="Z162" s="5"/>
      <c r="AA162" s="5" t="s">
        <v>186</v>
      </c>
      <c r="AB162" s="5" t="s">
        <v>752</v>
      </c>
      <c r="AC162" s="5" t="s">
        <v>915</v>
      </c>
      <c r="AD162" s="5"/>
      <c r="AE162" s="27"/>
    </row>
    <row r="163" spans="1:31" ht="66" x14ac:dyDescent="0.3">
      <c r="A163" s="5" t="s">
        <v>749</v>
      </c>
      <c r="B163" s="5" t="s">
        <v>186</v>
      </c>
      <c r="C163" s="13">
        <v>162</v>
      </c>
      <c r="D163" s="5" t="s">
        <v>232</v>
      </c>
      <c r="E163" s="5"/>
      <c r="F163" s="5"/>
      <c r="G163" s="5" t="s">
        <v>1255</v>
      </c>
      <c r="H163" s="5" t="s">
        <v>729</v>
      </c>
      <c r="I163" s="5" t="s">
        <v>220</v>
      </c>
      <c r="J163" s="5">
        <v>3</v>
      </c>
      <c r="K163" s="5" t="s">
        <v>28</v>
      </c>
      <c r="L163" s="5">
        <v>8</v>
      </c>
      <c r="M163" s="5" t="s">
        <v>226</v>
      </c>
      <c r="N163" s="5" t="s">
        <v>885</v>
      </c>
      <c r="O163" s="5" t="s">
        <v>43</v>
      </c>
      <c r="P163" s="5">
        <v>0</v>
      </c>
      <c r="Q163" s="5" t="s">
        <v>59</v>
      </c>
      <c r="R163" s="4"/>
      <c r="S163" s="4">
        <v>200000000</v>
      </c>
      <c r="T163" s="4">
        <f t="shared" si="9"/>
        <v>200000000</v>
      </c>
      <c r="U163" s="5" t="s">
        <v>32</v>
      </c>
      <c r="V163" s="5" t="s">
        <v>33</v>
      </c>
      <c r="W163" s="34" t="s">
        <v>721</v>
      </c>
      <c r="X163" s="5">
        <v>3009133992</v>
      </c>
      <c r="Y163" s="8" t="s">
        <v>722</v>
      </c>
      <c r="Z163" s="5"/>
      <c r="AA163" s="5" t="s">
        <v>186</v>
      </c>
      <c r="AB163" s="5" t="s">
        <v>752</v>
      </c>
      <c r="AC163" s="5" t="s">
        <v>283</v>
      </c>
      <c r="AD163" s="5"/>
      <c r="AE163" s="27"/>
    </row>
    <row r="164" spans="1:31" ht="82.5" x14ac:dyDescent="0.3">
      <c r="A164" s="5" t="s">
        <v>750</v>
      </c>
      <c r="B164" s="5" t="s">
        <v>186</v>
      </c>
      <c r="C164" s="13">
        <v>163</v>
      </c>
      <c r="D164" s="5">
        <v>86111600</v>
      </c>
      <c r="E164" s="5"/>
      <c r="F164" s="5"/>
      <c r="G164" s="5" t="s">
        <v>1256</v>
      </c>
      <c r="H164" s="5" t="s">
        <v>236</v>
      </c>
      <c r="I164" s="5" t="s">
        <v>220</v>
      </c>
      <c r="J164" s="5">
        <v>3</v>
      </c>
      <c r="K164" s="5" t="s">
        <v>28</v>
      </c>
      <c r="L164" s="5">
        <v>9</v>
      </c>
      <c r="M164" s="5" t="s">
        <v>210</v>
      </c>
      <c r="N164" s="5" t="s">
        <v>882</v>
      </c>
      <c r="O164" s="5" t="s">
        <v>43</v>
      </c>
      <c r="P164" s="5">
        <v>0</v>
      </c>
      <c r="Q164" s="5" t="s">
        <v>59</v>
      </c>
      <c r="R164" s="4"/>
      <c r="S164" s="4">
        <v>80000000</v>
      </c>
      <c r="T164" s="4">
        <f t="shared" si="9"/>
        <v>80000000</v>
      </c>
      <c r="U164" s="5" t="s">
        <v>32</v>
      </c>
      <c r="V164" s="5" t="s">
        <v>33</v>
      </c>
      <c r="W164" s="34" t="s">
        <v>721</v>
      </c>
      <c r="X164" s="5">
        <v>3009133992</v>
      </c>
      <c r="Y164" s="8" t="s">
        <v>722</v>
      </c>
      <c r="Z164" s="5"/>
      <c r="AA164" s="5" t="s">
        <v>186</v>
      </c>
      <c r="AB164" s="5" t="s">
        <v>752</v>
      </c>
      <c r="AC164" s="5" t="s">
        <v>283</v>
      </c>
      <c r="AD164" s="5"/>
      <c r="AE164" s="27"/>
    </row>
    <row r="165" spans="1:31" ht="82.5" x14ac:dyDescent="0.25">
      <c r="A165" s="5" t="s">
        <v>364</v>
      </c>
      <c r="B165" s="5" t="s">
        <v>24</v>
      </c>
      <c r="C165" s="13">
        <v>164</v>
      </c>
      <c r="D165" s="5">
        <v>80111607</v>
      </c>
      <c r="E165" s="5"/>
      <c r="F165" s="5"/>
      <c r="G165" s="5" t="s">
        <v>365</v>
      </c>
      <c r="H165" s="5" t="s">
        <v>26</v>
      </c>
      <c r="I165" s="49" t="s">
        <v>27</v>
      </c>
      <c r="J165" s="5">
        <v>1</v>
      </c>
      <c r="K165" s="49" t="s">
        <v>53</v>
      </c>
      <c r="L165" s="5">
        <v>4</v>
      </c>
      <c r="M165" s="5" t="s">
        <v>29</v>
      </c>
      <c r="N165" s="5" t="s">
        <v>882</v>
      </c>
      <c r="O165" s="5" t="s">
        <v>43</v>
      </c>
      <c r="P165" s="5">
        <v>0</v>
      </c>
      <c r="Q165" s="5" t="s">
        <v>31</v>
      </c>
      <c r="R165" s="4">
        <v>11000000</v>
      </c>
      <c r="S165" s="4">
        <f>R165*L165</f>
        <v>44000000</v>
      </c>
      <c r="T165" s="4">
        <f t="shared" si="9"/>
        <v>44000000</v>
      </c>
      <c r="U165" s="5" t="s">
        <v>32</v>
      </c>
      <c r="V165" s="5" t="s">
        <v>33</v>
      </c>
      <c r="W165" s="5" t="s">
        <v>366</v>
      </c>
      <c r="X165" s="5">
        <v>3009133992</v>
      </c>
      <c r="Y165" s="8" t="s">
        <v>367</v>
      </c>
      <c r="Z165" s="5"/>
      <c r="AA165" s="5" t="str">
        <f>+B165</f>
        <v>SUBDIRECCIÓN DE CONTROL DISCIPLINARIO INTERNO</v>
      </c>
      <c r="AB165" s="50" t="s">
        <v>289</v>
      </c>
      <c r="AC165" s="5" t="s">
        <v>283</v>
      </c>
      <c r="AD165" s="5"/>
      <c r="AE165" s="5"/>
    </row>
    <row r="166" spans="1:31" ht="99" x14ac:dyDescent="0.25">
      <c r="A166" s="5" t="s">
        <v>368</v>
      </c>
      <c r="B166" s="5" t="s">
        <v>24</v>
      </c>
      <c r="C166" s="13">
        <v>165</v>
      </c>
      <c r="D166" s="5">
        <v>80111607</v>
      </c>
      <c r="E166" s="5"/>
      <c r="F166" s="5"/>
      <c r="G166" s="5" t="s">
        <v>1257</v>
      </c>
      <c r="H166" s="5" t="s">
        <v>26</v>
      </c>
      <c r="I166" s="49" t="s">
        <v>50</v>
      </c>
      <c r="J166" s="5">
        <v>2</v>
      </c>
      <c r="K166" s="49" t="s">
        <v>62</v>
      </c>
      <c r="L166" s="5">
        <v>4</v>
      </c>
      <c r="M166" s="5" t="s">
        <v>29</v>
      </c>
      <c r="N166" s="5" t="s">
        <v>882</v>
      </c>
      <c r="O166" s="5" t="s">
        <v>43</v>
      </c>
      <c r="P166" s="5">
        <v>0</v>
      </c>
      <c r="Q166" s="5" t="s">
        <v>31</v>
      </c>
      <c r="R166" s="4">
        <v>10500000</v>
      </c>
      <c r="S166" s="4">
        <f>R166*L166</f>
        <v>42000000</v>
      </c>
      <c r="T166" s="4">
        <f t="shared" si="9"/>
        <v>42000000</v>
      </c>
      <c r="U166" s="5" t="s">
        <v>32</v>
      </c>
      <c r="V166" s="5" t="s">
        <v>33</v>
      </c>
      <c r="W166" s="5" t="s">
        <v>366</v>
      </c>
      <c r="X166" s="5">
        <v>3009133992</v>
      </c>
      <c r="Y166" s="8" t="s">
        <v>367</v>
      </c>
      <c r="Z166" s="5"/>
      <c r="AA166" s="5" t="str">
        <f>+B166</f>
        <v>SUBDIRECCIÓN DE CONTROL DISCIPLINARIO INTERNO</v>
      </c>
      <c r="AB166" s="50" t="s">
        <v>289</v>
      </c>
      <c r="AC166" s="5" t="s">
        <v>283</v>
      </c>
      <c r="AD166" s="5"/>
      <c r="AE166" s="5"/>
    </row>
    <row r="167" spans="1:31" ht="82.5" x14ac:dyDescent="0.25">
      <c r="A167" s="5" t="s">
        <v>369</v>
      </c>
      <c r="B167" s="5" t="s">
        <v>24</v>
      </c>
      <c r="C167" s="13">
        <v>166</v>
      </c>
      <c r="D167" s="5">
        <v>80111607</v>
      </c>
      <c r="E167" s="5"/>
      <c r="F167" s="5"/>
      <c r="G167" s="5" t="s">
        <v>25</v>
      </c>
      <c r="H167" s="5" t="s">
        <v>26</v>
      </c>
      <c r="I167" s="49" t="s">
        <v>27</v>
      </c>
      <c r="J167" s="5">
        <v>1</v>
      </c>
      <c r="K167" s="49" t="s">
        <v>53</v>
      </c>
      <c r="L167" s="5">
        <v>4</v>
      </c>
      <c r="M167" s="5" t="s">
        <v>29</v>
      </c>
      <c r="N167" s="5" t="s">
        <v>882</v>
      </c>
      <c r="O167" s="5" t="s">
        <v>43</v>
      </c>
      <c r="P167" s="5">
        <v>0</v>
      </c>
      <c r="Q167" s="5" t="s">
        <v>31</v>
      </c>
      <c r="R167" s="4">
        <v>7000000</v>
      </c>
      <c r="S167" s="4">
        <v>28000000</v>
      </c>
      <c r="T167" s="4">
        <v>28000000</v>
      </c>
      <c r="U167" s="5" t="s">
        <v>32</v>
      </c>
      <c r="V167" s="5" t="s">
        <v>33</v>
      </c>
      <c r="W167" s="5" t="s">
        <v>366</v>
      </c>
      <c r="X167" s="5">
        <v>3009133992</v>
      </c>
      <c r="Y167" s="8" t="s">
        <v>367</v>
      </c>
      <c r="Z167" s="5"/>
      <c r="AA167" s="5" t="s">
        <v>24</v>
      </c>
      <c r="AB167" s="50" t="s">
        <v>289</v>
      </c>
      <c r="AC167" s="5" t="s">
        <v>283</v>
      </c>
      <c r="AD167" s="46"/>
      <c r="AE167" s="46"/>
    </row>
    <row r="168" spans="1:31" ht="66" x14ac:dyDescent="0.25">
      <c r="A168" s="5" t="s">
        <v>370</v>
      </c>
      <c r="B168" s="5" t="s">
        <v>24</v>
      </c>
      <c r="C168" s="13">
        <v>167</v>
      </c>
      <c r="D168" s="5">
        <v>80111607</v>
      </c>
      <c r="E168" s="5"/>
      <c r="F168" s="5"/>
      <c r="G168" s="5" t="s">
        <v>1258</v>
      </c>
      <c r="H168" s="5" t="s">
        <v>34</v>
      </c>
      <c r="I168" s="49" t="s">
        <v>50</v>
      </c>
      <c r="J168" s="5">
        <v>2</v>
      </c>
      <c r="K168" s="49" t="s">
        <v>62</v>
      </c>
      <c r="L168" s="5">
        <v>4</v>
      </c>
      <c r="M168" s="5" t="s">
        <v>29</v>
      </c>
      <c r="N168" s="5" t="s">
        <v>882</v>
      </c>
      <c r="O168" s="5" t="s">
        <v>43</v>
      </c>
      <c r="P168" s="5">
        <v>0</v>
      </c>
      <c r="Q168" s="5" t="s">
        <v>31</v>
      </c>
      <c r="R168" s="4">
        <v>4000000</v>
      </c>
      <c r="S168" s="4">
        <f t="shared" ref="S168:S173" si="11">R168*L168</f>
        <v>16000000</v>
      </c>
      <c r="T168" s="4">
        <f t="shared" ref="T168:T174" si="12">+S168</f>
        <v>16000000</v>
      </c>
      <c r="U168" s="5" t="s">
        <v>32</v>
      </c>
      <c r="V168" s="5" t="s">
        <v>33</v>
      </c>
      <c r="W168" s="5" t="s">
        <v>366</v>
      </c>
      <c r="X168" s="5">
        <v>3009133992</v>
      </c>
      <c r="Y168" s="8" t="s">
        <v>367</v>
      </c>
      <c r="Z168" s="5"/>
      <c r="AA168" s="5" t="s">
        <v>24</v>
      </c>
      <c r="AB168" s="5" t="s">
        <v>312</v>
      </c>
      <c r="AC168" s="5" t="s">
        <v>283</v>
      </c>
      <c r="AD168" s="5"/>
      <c r="AE168" s="5"/>
    </row>
    <row r="169" spans="1:31" ht="49.5" x14ac:dyDescent="0.25">
      <c r="A169" s="5" t="s">
        <v>322</v>
      </c>
      <c r="B169" s="5" t="s">
        <v>35</v>
      </c>
      <c r="C169" s="13">
        <v>168</v>
      </c>
      <c r="D169" s="5" t="s">
        <v>758</v>
      </c>
      <c r="E169" s="5"/>
      <c r="F169" s="5"/>
      <c r="G169" s="5" t="s">
        <v>568</v>
      </c>
      <c r="H169" s="5" t="s">
        <v>26</v>
      </c>
      <c r="I169" s="49" t="s">
        <v>27</v>
      </c>
      <c r="J169" s="5">
        <v>1</v>
      </c>
      <c r="K169" s="49" t="s">
        <v>53</v>
      </c>
      <c r="L169" s="5">
        <v>4</v>
      </c>
      <c r="M169" s="5" t="s">
        <v>29</v>
      </c>
      <c r="N169" s="5" t="s">
        <v>882</v>
      </c>
      <c r="O169" s="5" t="s">
        <v>43</v>
      </c>
      <c r="P169" s="5">
        <v>0</v>
      </c>
      <c r="Q169" s="5" t="s">
        <v>31</v>
      </c>
      <c r="R169" s="4">
        <v>7500000</v>
      </c>
      <c r="S169" s="4">
        <f t="shared" si="11"/>
        <v>30000000</v>
      </c>
      <c r="T169" s="4">
        <f t="shared" si="12"/>
        <v>30000000</v>
      </c>
      <c r="U169" s="5" t="s">
        <v>32</v>
      </c>
      <c r="V169" s="5" t="s">
        <v>33</v>
      </c>
      <c r="W169" s="5" t="s">
        <v>823</v>
      </c>
      <c r="X169" s="5">
        <v>3009133992</v>
      </c>
      <c r="Y169" s="29" t="s">
        <v>824</v>
      </c>
      <c r="Z169" s="5"/>
      <c r="AA169" s="5" t="s">
        <v>848</v>
      </c>
      <c r="AB169" s="5" t="s">
        <v>312</v>
      </c>
      <c r="AC169" s="5" t="s">
        <v>283</v>
      </c>
      <c r="AD169" s="5"/>
      <c r="AE169" s="5"/>
    </row>
    <row r="170" spans="1:31" ht="66" x14ac:dyDescent="0.25">
      <c r="A170" s="5" t="s">
        <v>323</v>
      </c>
      <c r="B170" s="5" t="s">
        <v>35</v>
      </c>
      <c r="C170" s="13">
        <v>169</v>
      </c>
      <c r="D170" s="5">
        <v>80111600</v>
      </c>
      <c r="E170" s="5"/>
      <c r="F170" s="5"/>
      <c r="G170" s="5" t="s">
        <v>1259</v>
      </c>
      <c r="H170" s="5" t="s">
        <v>26</v>
      </c>
      <c r="I170" s="5" t="s">
        <v>50</v>
      </c>
      <c r="J170" s="5">
        <v>2</v>
      </c>
      <c r="K170" s="5" t="s">
        <v>62</v>
      </c>
      <c r="L170" s="5">
        <v>4</v>
      </c>
      <c r="M170" s="5" t="s">
        <v>29</v>
      </c>
      <c r="N170" s="5" t="s">
        <v>882</v>
      </c>
      <c r="O170" s="5" t="s">
        <v>43</v>
      </c>
      <c r="P170" s="5">
        <v>0</v>
      </c>
      <c r="Q170" s="5" t="s">
        <v>31</v>
      </c>
      <c r="R170" s="4">
        <v>5500000</v>
      </c>
      <c r="S170" s="10">
        <f t="shared" si="11"/>
        <v>22000000</v>
      </c>
      <c r="T170" s="4">
        <f t="shared" si="12"/>
        <v>22000000</v>
      </c>
      <c r="U170" s="5" t="s">
        <v>32</v>
      </c>
      <c r="V170" s="5" t="s">
        <v>33</v>
      </c>
      <c r="W170" s="5" t="s">
        <v>825</v>
      </c>
      <c r="X170" s="5">
        <v>3009133992</v>
      </c>
      <c r="Y170" s="29" t="s">
        <v>826</v>
      </c>
      <c r="Z170" s="5"/>
      <c r="AA170" s="5" t="s">
        <v>848</v>
      </c>
      <c r="AB170" s="5" t="s">
        <v>312</v>
      </c>
      <c r="AC170" s="5" t="s">
        <v>283</v>
      </c>
      <c r="AD170" s="5"/>
      <c r="AE170" s="5"/>
    </row>
    <row r="171" spans="1:31" ht="66" x14ac:dyDescent="0.3">
      <c r="A171" s="5" t="s">
        <v>375</v>
      </c>
      <c r="B171" s="5" t="s">
        <v>37</v>
      </c>
      <c r="C171" s="13">
        <v>170</v>
      </c>
      <c r="D171" s="1" t="s">
        <v>827</v>
      </c>
      <c r="E171" s="5"/>
      <c r="F171" s="27"/>
      <c r="G171" s="5" t="s">
        <v>382</v>
      </c>
      <c r="H171" s="5" t="s">
        <v>26</v>
      </c>
      <c r="I171" s="5" t="s">
        <v>27</v>
      </c>
      <c r="J171" s="5">
        <v>1</v>
      </c>
      <c r="K171" s="5" t="s">
        <v>53</v>
      </c>
      <c r="L171" s="5">
        <v>4</v>
      </c>
      <c r="M171" s="5" t="s">
        <v>29</v>
      </c>
      <c r="N171" s="5" t="s">
        <v>882</v>
      </c>
      <c r="O171" s="5" t="s">
        <v>43</v>
      </c>
      <c r="P171" s="5">
        <v>0</v>
      </c>
      <c r="Q171" s="5" t="s">
        <v>31</v>
      </c>
      <c r="R171" s="14">
        <v>11000000</v>
      </c>
      <c r="S171" s="4">
        <f t="shared" si="11"/>
        <v>44000000</v>
      </c>
      <c r="T171" s="4">
        <f t="shared" si="12"/>
        <v>44000000</v>
      </c>
      <c r="U171" s="5" t="s">
        <v>32</v>
      </c>
      <c r="V171" s="5" t="s">
        <v>33</v>
      </c>
      <c r="W171" s="5" t="s">
        <v>38</v>
      </c>
      <c r="X171" s="5">
        <v>3009133992</v>
      </c>
      <c r="Y171" s="8" t="s">
        <v>299</v>
      </c>
      <c r="Z171" s="29"/>
      <c r="AA171" s="5" t="s">
        <v>37</v>
      </c>
      <c r="AB171" s="5" t="s">
        <v>312</v>
      </c>
      <c r="AC171" s="5" t="s">
        <v>283</v>
      </c>
      <c r="AD171" s="5"/>
      <c r="AE171" s="5"/>
    </row>
    <row r="172" spans="1:31" ht="49.5" x14ac:dyDescent="0.25">
      <c r="A172" s="5" t="s">
        <v>379</v>
      </c>
      <c r="B172" s="5" t="s">
        <v>37</v>
      </c>
      <c r="C172" s="13">
        <v>171</v>
      </c>
      <c r="D172" s="1" t="s">
        <v>827</v>
      </c>
      <c r="E172" s="5"/>
      <c r="F172" s="5"/>
      <c r="G172" s="5" t="s">
        <v>803</v>
      </c>
      <c r="H172" s="5" t="s">
        <v>26</v>
      </c>
      <c r="I172" s="5" t="s">
        <v>27</v>
      </c>
      <c r="J172" s="5">
        <v>1</v>
      </c>
      <c r="K172" s="5" t="s">
        <v>53</v>
      </c>
      <c r="L172" s="5">
        <v>4</v>
      </c>
      <c r="M172" s="5" t="s">
        <v>29</v>
      </c>
      <c r="N172" s="5" t="s">
        <v>882</v>
      </c>
      <c r="O172" s="5" t="s">
        <v>43</v>
      </c>
      <c r="P172" s="5">
        <v>0</v>
      </c>
      <c r="Q172" s="5" t="s">
        <v>31</v>
      </c>
      <c r="R172" s="14">
        <v>11000000</v>
      </c>
      <c r="S172" s="10">
        <f t="shared" si="11"/>
        <v>44000000</v>
      </c>
      <c r="T172" s="4">
        <f t="shared" si="12"/>
        <v>44000000</v>
      </c>
      <c r="U172" s="5" t="s">
        <v>32</v>
      </c>
      <c r="V172" s="5" t="s">
        <v>33</v>
      </c>
      <c r="W172" s="5" t="s">
        <v>38</v>
      </c>
      <c r="X172" s="5">
        <v>3009133992</v>
      </c>
      <c r="Y172" s="8" t="s">
        <v>299</v>
      </c>
      <c r="Z172" s="29"/>
      <c r="AA172" s="5" t="s">
        <v>37</v>
      </c>
      <c r="AB172" s="5" t="s">
        <v>289</v>
      </c>
      <c r="AC172" s="5" t="s">
        <v>283</v>
      </c>
      <c r="AD172" s="5"/>
      <c r="AE172" s="5"/>
    </row>
    <row r="173" spans="1:31" ht="49.5" x14ac:dyDescent="0.25">
      <c r="A173" s="5" t="s">
        <v>380</v>
      </c>
      <c r="B173" s="5" t="s">
        <v>37</v>
      </c>
      <c r="C173" s="13">
        <v>172</v>
      </c>
      <c r="D173" s="1" t="s">
        <v>827</v>
      </c>
      <c r="E173" s="5"/>
      <c r="F173" s="5"/>
      <c r="G173" s="5" t="s">
        <v>376</v>
      </c>
      <c r="H173" s="5" t="s">
        <v>34</v>
      </c>
      <c r="I173" s="5" t="s">
        <v>27</v>
      </c>
      <c r="J173" s="5">
        <v>1</v>
      </c>
      <c r="K173" s="5" t="s">
        <v>53</v>
      </c>
      <c r="L173" s="5">
        <v>4</v>
      </c>
      <c r="M173" s="5" t="s">
        <v>29</v>
      </c>
      <c r="N173" s="5" t="s">
        <v>882</v>
      </c>
      <c r="O173" s="5" t="s">
        <v>43</v>
      </c>
      <c r="P173" s="5">
        <v>0</v>
      </c>
      <c r="Q173" s="5" t="s">
        <v>31</v>
      </c>
      <c r="R173" s="14">
        <v>3500000</v>
      </c>
      <c r="S173" s="10">
        <f t="shared" si="11"/>
        <v>14000000</v>
      </c>
      <c r="T173" s="4">
        <f t="shared" si="12"/>
        <v>14000000</v>
      </c>
      <c r="U173" s="5" t="s">
        <v>32</v>
      </c>
      <c r="V173" s="5" t="s">
        <v>33</v>
      </c>
      <c r="W173" s="5" t="s">
        <v>38</v>
      </c>
      <c r="X173" s="5">
        <v>3009133992</v>
      </c>
      <c r="Y173" s="8" t="s">
        <v>299</v>
      </c>
      <c r="Z173" s="29"/>
      <c r="AA173" s="5" t="s">
        <v>37</v>
      </c>
      <c r="AB173" s="5" t="s">
        <v>312</v>
      </c>
      <c r="AC173" s="5" t="s">
        <v>283</v>
      </c>
      <c r="AD173" s="5"/>
      <c r="AE173" s="5"/>
    </row>
    <row r="174" spans="1:31" ht="49.5" x14ac:dyDescent="0.25">
      <c r="A174" s="5" t="s">
        <v>381</v>
      </c>
      <c r="B174" s="5" t="s">
        <v>37</v>
      </c>
      <c r="C174" s="13">
        <v>173</v>
      </c>
      <c r="D174" s="5" t="s">
        <v>45</v>
      </c>
      <c r="E174" s="5"/>
      <c r="F174" s="5"/>
      <c r="G174" s="5" t="s">
        <v>1260</v>
      </c>
      <c r="H174" s="5" t="s">
        <v>40</v>
      </c>
      <c r="I174" s="5" t="s">
        <v>60</v>
      </c>
      <c r="J174" s="5">
        <v>4</v>
      </c>
      <c r="K174" s="5" t="s">
        <v>28</v>
      </c>
      <c r="L174" s="5">
        <v>8</v>
      </c>
      <c r="M174" s="5" t="s">
        <v>29</v>
      </c>
      <c r="N174" s="5" t="s">
        <v>882</v>
      </c>
      <c r="O174" s="5" t="s">
        <v>43</v>
      </c>
      <c r="P174" s="5">
        <v>0</v>
      </c>
      <c r="Q174" s="5" t="s">
        <v>31</v>
      </c>
      <c r="R174" s="14"/>
      <c r="S174" s="10">
        <v>32000000</v>
      </c>
      <c r="T174" s="4">
        <f t="shared" si="12"/>
        <v>32000000</v>
      </c>
      <c r="U174" s="5" t="s">
        <v>44</v>
      </c>
      <c r="V174" s="4" t="s">
        <v>163</v>
      </c>
      <c r="W174" s="5" t="s">
        <v>377</v>
      </c>
      <c r="X174" s="5">
        <v>3009133992</v>
      </c>
      <c r="Y174" s="8" t="s">
        <v>378</v>
      </c>
      <c r="Z174" s="5"/>
      <c r="AA174" s="5" t="s">
        <v>37</v>
      </c>
      <c r="AB174" s="5" t="s">
        <v>312</v>
      </c>
      <c r="AC174" s="5" t="s">
        <v>283</v>
      </c>
      <c r="AD174" s="5"/>
      <c r="AE174" s="5"/>
    </row>
    <row r="175" spans="1:31" ht="49.5" x14ac:dyDescent="0.25">
      <c r="A175" s="5" t="s">
        <v>371</v>
      </c>
      <c r="B175" s="5" t="s">
        <v>81</v>
      </c>
      <c r="C175" s="13">
        <v>174</v>
      </c>
      <c r="D175" s="5">
        <v>82121506</v>
      </c>
      <c r="E175" s="5"/>
      <c r="F175" s="5"/>
      <c r="G175" s="5" t="s">
        <v>1261</v>
      </c>
      <c r="H175" s="5" t="s">
        <v>82</v>
      </c>
      <c r="I175" s="5" t="s">
        <v>50</v>
      </c>
      <c r="J175" s="5">
        <v>2</v>
      </c>
      <c r="K175" s="5" t="s">
        <v>28</v>
      </c>
      <c r="L175" s="5">
        <v>10.5</v>
      </c>
      <c r="M175" s="5" t="s">
        <v>29</v>
      </c>
      <c r="N175" s="5" t="s">
        <v>882</v>
      </c>
      <c r="O175" s="5" t="s">
        <v>43</v>
      </c>
      <c r="P175" s="5">
        <v>0</v>
      </c>
      <c r="Q175" s="5" t="s">
        <v>31</v>
      </c>
      <c r="R175" s="4"/>
      <c r="S175" s="4">
        <v>6000000</v>
      </c>
      <c r="T175" s="4">
        <f>S175</f>
        <v>6000000</v>
      </c>
      <c r="U175" s="5" t="s">
        <v>32</v>
      </c>
      <c r="V175" s="5" t="s">
        <v>33</v>
      </c>
      <c r="W175" s="5" t="s">
        <v>1039</v>
      </c>
      <c r="X175" s="5">
        <v>3009133992</v>
      </c>
      <c r="Y175" s="8" t="s">
        <v>1040</v>
      </c>
      <c r="Z175" s="5"/>
      <c r="AA175" s="5" t="s">
        <v>81</v>
      </c>
      <c r="AB175" s="5" t="s">
        <v>312</v>
      </c>
      <c r="AC175" s="5" t="s">
        <v>283</v>
      </c>
      <c r="AD175" s="5"/>
      <c r="AE175" s="5"/>
    </row>
    <row r="176" spans="1:31" ht="49.5" x14ac:dyDescent="0.25">
      <c r="A176" s="5" t="s">
        <v>86</v>
      </c>
      <c r="B176" s="5" t="s">
        <v>81</v>
      </c>
      <c r="C176" s="13">
        <v>175</v>
      </c>
      <c r="D176" s="5" t="s">
        <v>84</v>
      </c>
      <c r="E176" s="5"/>
      <c r="F176" s="5"/>
      <c r="G176" s="5" t="s">
        <v>1262</v>
      </c>
      <c r="H176" s="5" t="s">
        <v>85</v>
      </c>
      <c r="I176" s="5" t="s">
        <v>42</v>
      </c>
      <c r="J176" s="5">
        <v>3</v>
      </c>
      <c r="K176" s="5" t="s">
        <v>28</v>
      </c>
      <c r="L176" s="5">
        <v>9</v>
      </c>
      <c r="M176" s="5" t="s">
        <v>274</v>
      </c>
      <c r="N176" s="5" t="s">
        <v>884</v>
      </c>
      <c r="O176" s="5" t="s">
        <v>43</v>
      </c>
      <c r="P176" s="5">
        <v>0</v>
      </c>
      <c r="Q176" s="5" t="s">
        <v>31</v>
      </c>
      <c r="R176" s="4"/>
      <c r="S176" s="4">
        <v>8746500</v>
      </c>
      <c r="T176" s="4">
        <f>S176</f>
        <v>8746500</v>
      </c>
      <c r="U176" s="5" t="s">
        <v>32</v>
      </c>
      <c r="V176" s="5" t="s">
        <v>33</v>
      </c>
      <c r="W176" s="5" t="s">
        <v>372</v>
      </c>
      <c r="X176" s="5">
        <v>3009133992</v>
      </c>
      <c r="Y176" s="8" t="s">
        <v>373</v>
      </c>
      <c r="Z176" s="5"/>
      <c r="AA176" s="5" t="s">
        <v>81</v>
      </c>
      <c r="AB176" s="5" t="s">
        <v>312</v>
      </c>
      <c r="AC176" s="5" t="s">
        <v>283</v>
      </c>
      <c r="AD176" s="5"/>
      <c r="AE176" s="5"/>
    </row>
    <row r="177" spans="1:31" ht="49.5" x14ac:dyDescent="0.25">
      <c r="A177" s="5" t="s">
        <v>87</v>
      </c>
      <c r="B177" s="5" t="s">
        <v>81</v>
      </c>
      <c r="C177" s="13">
        <v>176</v>
      </c>
      <c r="D177" s="5" t="s">
        <v>765</v>
      </c>
      <c r="E177" s="5"/>
      <c r="F177" s="5"/>
      <c r="G177" s="5" t="s">
        <v>1263</v>
      </c>
      <c r="H177" s="5" t="s">
        <v>88</v>
      </c>
      <c r="I177" s="5" t="s">
        <v>60</v>
      </c>
      <c r="J177" s="5">
        <v>4</v>
      </c>
      <c r="K177" s="5" t="s">
        <v>28</v>
      </c>
      <c r="L177" s="5">
        <v>8</v>
      </c>
      <c r="M177" s="5" t="s">
        <v>29</v>
      </c>
      <c r="N177" s="5" t="s">
        <v>882</v>
      </c>
      <c r="O177" s="5" t="s">
        <v>43</v>
      </c>
      <c r="P177" s="5">
        <v>0</v>
      </c>
      <c r="Q177" s="5" t="s">
        <v>31</v>
      </c>
      <c r="R177" s="4"/>
      <c r="S177" s="4">
        <v>1000000</v>
      </c>
      <c r="T177" s="4">
        <f>S177</f>
        <v>1000000</v>
      </c>
      <c r="U177" s="5" t="s">
        <v>32</v>
      </c>
      <c r="V177" s="5" t="s">
        <v>33</v>
      </c>
      <c r="W177" s="5" t="s">
        <v>372</v>
      </c>
      <c r="X177" s="5">
        <v>3009133992</v>
      </c>
      <c r="Y177" s="8" t="s">
        <v>373</v>
      </c>
      <c r="Z177" s="5"/>
      <c r="AA177" s="5" t="s">
        <v>81</v>
      </c>
      <c r="AB177" s="5" t="s">
        <v>716</v>
      </c>
      <c r="AC177" s="5" t="s">
        <v>283</v>
      </c>
      <c r="AD177" s="5"/>
      <c r="AE177" s="5"/>
    </row>
    <row r="178" spans="1:31" ht="49.5" x14ac:dyDescent="0.25">
      <c r="A178" s="5" t="s">
        <v>90</v>
      </c>
      <c r="B178" s="5" t="s">
        <v>81</v>
      </c>
      <c r="C178" s="13">
        <v>177</v>
      </c>
      <c r="D178" s="5">
        <v>55101504</v>
      </c>
      <c r="E178" s="5"/>
      <c r="F178" s="5"/>
      <c r="G178" s="5" t="s">
        <v>1264</v>
      </c>
      <c r="H178" s="5" t="s">
        <v>88</v>
      </c>
      <c r="I178" s="5" t="s">
        <v>89</v>
      </c>
      <c r="J178" s="5">
        <v>10</v>
      </c>
      <c r="K178" s="5" t="s">
        <v>28</v>
      </c>
      <c r="L178" s="5">
        <v>12</v>
      </c>
      <c r="M178" s="5" t="s">
        <v>29</v>
      </c>
      <c r="N178" s="5" t="s">
        <v>882</v>
      </c>
      <c r="O178" s="5" t="s">
        <v>43</v>
      </c>
      <c r="P178" s="5">
        <v>0</v>
      </c>
      <c r="Q178" s="5" t="s">
        <v>31</v>
      </c>
      <c r="R178" s="4"/>
      <c r="S178" s="4">
        <v>1500000</v>
      </c>
      <c r="T178" s="4">
        <f>S178</f>
        <v>1500000</v>
      </c>
      <c r="U178" s="5" t="s">
        <v>32</v>
      </c>
      <c r="V178" s="5" t="s">
        <v>33</v>
      </c>
      <c r="W178" s="5" t="s">
        <v>372</v>
      </c>
      <c r="X178" s="5">
        <v>3009133992</v>
      </c>
      <c r="Y178" s="8" t="s">
        <v>373</v>
      </c>
      <c r="Z178" s="5"/>
      <c r="AA178" s="5" t="s">
        <v>81</v>
      </c>
      <c r="AB178" s="5" t="s">
        <v>716</v>
      </c>
      <c r="AC178" s="5" t="s">
        <v>283</v>
      </c>
      <c r="AD178" s="5"/>
      <c r="AE178" s="5"/>
    </row>
    <row r="179" spans="1:31" ht="49.5" x14ac:dyDescent="0.25">
      <c r="A179" s="5" t="s">
        <v>91</v>
      </c>
      <c r="B179" s="5" t="s">
        <v>81</v>
      </c>
      <c r="C179" s="13">
        <v>178</v>
      </c>
      <c r="D179" s="5">
        <v>55101504</v>
      </c>
      <c r="E179" s="5"/>
      <c r="F179" s="5"/>
      <c r="G179" s="5" t="s">
        <v>1265</v>
      </c>
      <c r="H179" s="5" t="s">
        <v>88</v>
      </c>
      <c r="I179" s="5" t="s">
        <v>89</v>
      </c>
      <c r="J179" s="5">
        <v>10</v>
      </c>
      <c r="K179" s="5" t="s">
        <v>28</v>
      </c>
      <c r="L179" s="5">
        <v>12</v>
      </c>
      <c r="M179" s="5" t="s">
        <v>29</v>
      </c>
      <c r="N179" s="5" t="s">
        <v>882</v>
      </c>
      <c r="O179" s="5" t="s">
        <v>43</v>
      </c>
      <c r="P179" s="5">
        <v>0</v>
      </c>
      <c r="Q179" s="5" t="s">
        <v>31</v>
      </c>
      <c r="R179" s="4"/>
      <c r="S179" s="4">
        <v>1000000</v>
      </c>
      <c r="T179" s="4">
        <v>1000000</v>
      </c>
      <c r="U179" s="5" t="s">
        <v>32</v>
      </c>
      <c r="V179" s="5" t="s">
        <v>33</v>
      </c>
      <c r="W179" s="5" t="s">
        <v>372</v>
      </c>
      <c r="X179" s="5">
        <v>3009133992</v>
      </c>
      <c r="Y179" s="8" t="s">
        <v>373</v>
      </c>
      <c r="Z179" s="5"/>
      <c r="AA179" s="5" t="s">
        <v>81</v>
      </c>
      <c r="AB179" s="5" t="s">
        <v>716</v>
      </c>
      <c r="AC179" s="5" t="s">
        <v>874</v>
      </c>
      <c r="AD179" s="5"/>
      <c r="AE179" s="5"/>
    </row>
    <row r="180" spans="1:31" ht="49.5" x14ac:dyDescent="0.25">
      <c r="A180" s="5" t="s">
        <v>92</v>
      </c>
      <c r="B180" s="5" t="s">
        <v>81</v>
      </c>
      <c r="C180" s="13">
        <v>179</v>
      </c>
      <c r="D180" s="5">
        <v>55101504</v>
      </c>
      <c r="E180" s="5"/>
      <c r="F180" s="5"/>
      <c r="G180" s="5" t="s">
        <v>1266</v>
      </c>
      <c r="H180" s="5" t="s">
        <v>88</v>
      </c>
      <c r="I180" s="5" t="s">
        <v>89</v>
      </c>
      <c r="J180" s="5">
        <v>10</v>
      </c>
      <c r="K180" s="5" t="s">
        <v>28</v>
      </c>
      <c r="L180" s="5">
        <v>12</v>
      </c>
      <c r="M180" s="5" t="s">
        <v>29</v>
      </c>
      <c r="N180" s="5" t="s">
        <v>882</v>
      </c>
      <c r="O180" s="5" t="s">
        <v>43</v>
      </c>
      <c r="P180" s="5">
        <v>0</v>
      </c>
      <c r="Q180" s="5" t="s">
        <v>31</v>
      </c>
      <c r="R180" s="4"/>
      <c r="S180" s="4">
        <v>1200000</v>
      </c>
      <c r="T180" s="4">
        <f>S180</f>
        <v>1200000</v>
      </c>
      <c r="U180" s="5" t="s">
        <v>32</v>
      </c>
      <c r="V180" s="5" t="s">
        <v>33</v>
      </c>
      <c r="W180" s="5" t="s">
        <v>372</v>
      </c>
      <c r="X180" s="5">
        <v>3009133992</v>
      </c>
      <c r="Y180" s="8" t="s">
        <v>373</v>
      </c>
      <c r="Z180" s="5"/>
      <c r="AA180" s="5" t="s">
        <v>81</v>
      </c>
      <c r="AB180" s="5" t="s">
        <v>716</v>
      </c>
      <c r="AC180" s="5" t="s">
        <v>283</v>
      </c>
      <c r="AD180" s="5"/>
      <c r="AE180" s="5"/>
    </row>
    <row r="181" spans="1:31" ht="66" x14ac:dyDescent="0.25">
      <c r="A181" s="5" t="s">
        <v>93</v>
      </c>
      <c r="B181" s="5" t="s">
        <v>81</v>
      </c>
      <c r="C181" s="13">
        <v>180</v>
      </c>
      <c r="D181" s="5">
        <v>80161504</v>
      </c>
      <c r="E181" s="5"/>
      <c r="F181" s="5"/>
      <c r="G181" s="5" t="s">
        <v>1267</v>
      </c>
      <c r="H181" s="5" t="s">
        <v>26</v>
      </c>
      <c r="I181" s="5" t="s">
        <v>50</v>
      </c>
      <c r="J181" s="5">
        <v>2</v>
      </c>
      <c r="K181" s="5" t="s">
        <v>62</v>
      </c>
      <c r="L181" s="5">
        <v>4</v>
      </c>
      <c r="M181" s="5" t="s">
        <v>29</v>
      </c>
      <c r="N181" s="5" t="s">
        <v>882</v>
      </c>
      <c r="O181" s="5" t="s">
        <v>43</v>
      </c>
      <c r="P181" s="5">
        <v>0</v>
      </c>
      <c r="Q181" s="5" t="s">
        <v>31</v>
      </c>
      <c r="R181" s="4">
        <v>7000000</v>
      </c>
      <c r="S181" s="4">
        <f>+R181*L181</f>
        <v>28000000</v>
      </c>
      <c r="T181" s="4">
        <f>+S181</f>
        <v>28000000</v>
      </c>
      <c r="U181" s="5" t="s">
        <v>32</v>
      </c>
      <c r="V181" s="5" t="s">
        <v>33</v>
      </c>
      <c r="W181" s="5" t="s">
        <v>705</v>
      </c>
      <c r="X181" s="5">
        <v>3009133992</v>
      </c>
      <c r="Y181" s="8" t="s">
        <v>319</v>
      </c>
      <c r="Z181" s="5"/>
      <c r="AA181" s="5" t="s">
        <v>81</v>
      </c>
      <c r="AB181" s="5" t="s">
        <v>312</v>
      </c>
      <c r="AC181" s="5" t="s">
        <v>283</v>
      </c>
      <c r="AD181" s="5"/>
      <c r="AE181" s="5"/>
    </row>
    <row r="182" spans="1:31" ht="66" x14ac:dyDescent="0.25">
      <c r="A182" s="5" t="s">
        <v>94</v>
      </c>
      <c r="B182" s="5" t="s">
        <v>81</v>
      </c>
      <c r="C182" s="13">
        <v>181</v>
      </c>
      <c r="D182" s="5">
        <v>80161504</v>
      </c>
      <c r="E182" s="5"/>
      <c r="F182" s="5"/>
      <c r="G182" s="5" t="s">
        <v>374</v>
      </c>
      <c r="H182" s="5" t="s">
        <v>34</v>
      </c>
      <c r="I182" s="5" t="s">
        <v>27</v>
      </c>
      <c r="J182" s="5">
        <v>1</v>
      </c>
      <c r="K182" s="5" t="s">
        <v>53</v>
      </c>
      <c r="L182" s="5">
        <v>4</v>
      </c>
      <c r="M182" s="5" t="s">
        <v>29</v>
      </c>
      <c r="N182" s="5" t="s">
        <v>882</v>
      </c>
      <c r="O182" s="5" t="s">
        <v>43</v>
      </c>
      <c r="P182" s="5">
        <v>0</v>
      </c>
      <c r="Q182" s="5" t="s">
        <v>31</v>
      </c>
      <c r="R182" s="4">
        <v>5500000</v>
      </c>
      <c r="S182" s="4">
        <v>22000000</v>
      </c>
      <c r="T182" s="4">
        <v>22000000</v>
      </c>
      <c r="U182" s="5" t="s">
        <v>32</v>
      </c>
      <c r="V182" s="5" t="s">
        <v>33</v>
      </c>
      <c r="W182" s="5" t="s">
        <v>705</v>
      </c>
      <c r="X182" s="5">
        <v>3009133992</v>
      </c>
      <c r="Y182" s="8" t="s">
        <v>319</v>
      </c>
      <c r="Z182" s="5"/>
      <c r="AA182" s="5" t="s">
        <v>81</v>
      </c>
      <c r="AB182" s="5" t="s">
        <v>312</v>
      </c>
      <c r="AC182" s="5" t="s">
        <v>283</v>
      </c>
      <c r="AD182" s="46"/>
      <c r="AE182" s="46"/>
    </row>
    <row r="183" spans="1:31" ht="49.5" x14ac:dyDescent="0.25">
      <c r="A183" s="5" t="s">
        <v>95</v>
      </c>
      <c r="B183" s="5" t="s">
        <v>81</v>
      </c>
      <c r="C183" s="13">
        <v>182</v>
      </c>
      <c r="D183" s="5">
        <v>80161504</v>
      </c>
      <c r="E183" s="5"/>
      <c r="F183" s="5"/>
      <c r="G183" s="5" t="s">
        <v>819</v>
      </c>
      <c r="H183" s="5" t="s">
        <v>26</v>
      </c>
      <c r="I183" s="5" t="s">
        <v>27</v>
      </c>
      <c r="J183" s="5">
        <v>1</v>
      </c>
      <c r="K183" s="5" t="s">
        <v>53</v>
      </c>
      <c r="L183" s="5">
        <v>4</v>
      </c>
      <c r="M183" s="5" t="s">
        <v>29</v>
      </c>
      <c r="N183" s="5" t="s">
        <v>882</v>
      </c>
      <c r="O183" s="5" t="s">
        <v>43</v>
      </c>
      <c r="P183" s="5">
        <v>0</v>
      </c>
      <c r="Q183" s="5" t="s">
        <v>31</v>
      </c>
      <c r="R183" s="4">
        <v>8500000</v>
      </c>
      <c r="S183" s="4">
        <v>34000000</v>
      </c>
      <c r="T183" s="4">
        <v>34000000</v>
      </c>
      <c r="U183" s="5" t="s">
        <v>32</v>
      </c>
      <c r="V183" s="5" t="s">
        <v>33</v>
      </c>
      <c r="W183" s="5" t="s">
        <v>705</v>
      </c>
      <c r="X183" s="5">
        <v>3009133992</v>
      </c>
      <c r="Y183" s="8" t="s">
        <v>319</v>
      </c>
      <c r="Z183" s="5"/>
      <c r="AA183" s="5" t="s">
        <v>81</v>
      </c>
      <c r="AB183" s="5" t="s">
        <v>312</v>
      </c>
      <c r="AC183" s="5" t="s">
        <v>283</v>
      </c>
      <c r="AD183" s="46"/>
      <c r="AE183" s="46"/>
    </row>
    <row r="184" spans="1:31" ht="66" x14ac:dyDescent="0.25">
      <c r="A184" s="5" t="s">
        <v>96</v>
      </c>
      <c r="B184" s="5" t="s">
        <v>81</v>
      </c>
      <c r="C184" s="13">
        <v>183</v>
      </c>
      <c r="D184" s="5">
        <v>80161504</v>
      </c>
      <c r="E184" s="5"/>
      <c r="F184" s="5"/>
      <c r="G184" s="5" t="s">
        <v>1268</v>
      </c>
      <c r="H184" s="5" t="s">
        <v>26</v>
      </c>
      <c r="I184" s="5" t="s">
        <v>50</v>
      </c>
      <c r="J184" s="5">
        <v>2</v>
      </c>
      <c r="K184" s="5" t="s">
        <v>62</v>
      </c>
      <c r="L184" s="5">
        <v>4</v>
      </c>
      <c r="M184" s="5" t="s">
        <v>29</v>
      </c>
      <c r="N184" s="5" t="s">
        <v>882</v>
      </c>
      <c r="O184" s="5" t="s">
        <v>43</v>
      </c>
      <c r="P184" s="5">
        <v>0</v>
      </c>
      <c r="Q184" s="5" t="s">
        <v>31</v>
      </c>
      <c r="R184" s="4">
        <v>7000000</v>
      </c>
      <c r="S184" s="4">
        <f t="shared" ref="S184:S194" si="13">+R184*L184</f>
        <v>28000000</v>
      </c>
      <c r="T184" s="4">
        <f t="shared" ref="T184:T210" si="14">S184</f>
        <v>28000000</v>
      </c>
      <c r="U184" s="5" t="s">
        <v>32</v>
      </c>
      <c r="V184" s="5" t="s">
        <v>33</v>
      </c>
      <c r="W184" s="5" t="s">
        <v>705</v>
      </c>
      <c r="X184" s="5">
        <v>3009133992</v>
      </c>
      <c r="Y184" s="8" t="s">
        <v>319</v>
      </c>
      <c r="Z184" s="5"/>
      <c r="AA184" s="5" t="s">
        <v>81</v>
      </c>
      <c r="AB184" s="5" t="s">
        <v>312</v>
      </c>
      <c r="AC184" s="5" t="s">
        <v>283</v>
      </c>
      <c r="AD184" s="5"/>
      <c r="AE184" s="5"/>
    </row>
    <row r="185" spans="1:31" ht="82.5" x14ac:dyDescent="0.25">
      <c r="A185" s="5" t="s">
        <v>97</v>
      </c>
      <c r="B185" s="5" t="s">
        <v>81</v>
      </c>
      <c r="C185" s="13">
        <v>184</v>
      </c>
      <c r="D185" s="5">
        <v>80161504</v>
      </c>
      <c r="E185" s="5"/>
      <c r="F185" s="5"/>
      <c r="G185" s="5" t="s">
        <v>1269</v>
      </c>
      <c r="H185" s="5" t="s">
        <v>34</v>
      </c>
      <c r="I185" s="5" t="s">
        <v>50</v>
      </c>
      <c r="J185" s="5">
        <v>2</v>
      </c>
      <c r="K185" s="5" t="s">
        <v>62</v>
      </c>
      <c r="L185" s="5">
        <v>4</v>
      </c>
      <c r="M185" s="5" t="s">
        <v>29</v>
      </c>
      <c r="N185" s="5" t="s">
        <v>882</v>
      </c>
      <c r="O185" s="5" t="s">
        <v>43</v>
      </c>
      <c r="P185" s="5">
        <v>0</v>
      </c>
      <c r="Q185" s="5" t="s">
        <v>31</v>
      </c>
      <c r="R185" s="4">
        <v>5000000</v>
      </c>
      <c r="S185" s="4">
        <f t="shared" si="13"/>
        <v>20000000</v>
      </c>
      <c r="T185" s="4">
        <f t="shared" si="14"/>
        <v>20000000</v>
      </c>
      <c r="U185" s="5" t="s">
        <v>32</v>
      </c>
      <c r="V185" s="5" t="s">
        <v>33</v>
      </c>
      <c r="W185" s="5" t="s">
        <v>705</v>
      </c>
      <c r="X185" s="5">
        <v>3009133992</v>
      </c>
      <c r="Y185" s="8" t="s">
        <v>319</v>
      </c>
      <c r="Z185" s="5"/>
      <c r="AA185" s="5" t="s">
        <v>81</v>
      </c>
      <c r="AB185" s="5" t="s">
        <v>312</v>
      </c>
      <c r="AC185" s="5" t="s">
        <v>1050</v>
      </c>
      <c r="AD185" s="5"/>
      <c r="AE185" s="5"/>
    </row>
    <row r="186" spans="1:31" ht="49.5" x14ac:dyDescent="0.25">
      <c r="A186" s="5" t="s">
        <v>98</v>
      </c>
      <c r="B186" s="5" t="s">
        <v>81</v>
      </c>
      <c r="C186" s="13">
        <v>185</v>
      </c>
      <c r="D186" s="5">
        <v>80161504</v>
      </c>
      <c r="E186" s="5"/>
      <c r="F186" s="5"/>
      <c r="G186" s="5" t="s">
        <v>1270</v>
      </c>
      <c r="H186" s="5" t="s">
        <v>26</v>
      </c>
      <c r="I186" s="5" t="s">
        <v>50</v>
      </c>
      <c r="J186" s="5">
        <v>2</v>
      </c>
      <c r="K186" s="5" t="s">
        <v>62</v>
      </c>
      <c r="L186" s="5">
        <v>4</v>
      </c>
      <c r="M186" s="5" t="s">
        <v>29</v>
      </c>
      <c r="N186" s="5" t="s">
        <v>882</v>
      </c>
      <c r="O186" s="5" t="s">
        <v>43</v>
      </c>
      <c r="P186" s="5">
        <v>0</v>
      </c>
      <c r="Q186" s="5" t="s">
        <v>31</v>
      </c>
      <c r="R186" s="4">
        <v>6000000</v>
      </c>
      <c r="S186" s="4">
        <f t="shared" si="13"/>
        <v>24000000</v>
      </c>
      <c r="T186" s="4">
        <f t="shared" si="14"/>
        <v>24000000</v>
      </c>
      <c r="U186" s="5" t="s">
        <v>32</v>
      </c>
      <c r="V186" s="5" t="s">
        <v>33</v>
      </c>
      <c r="W186" s="5" t="s">
        <v>705</v>
      </c>
      <c r="X186" s="5">
        <v>3009133992</v>
      </c>
      <c r="Y186" s="8" t="s">
        <v>319</v>
      </c>
      <c r="Z186" s="5"/>
      <c r="AA186" s="5" t="s">
        <v>81</v>
      </c>
      <c r="AB186" s="5" t="s">
        <v>312</v>
      </c>
      <c r="AC186" s="5" t="s">
        <v>283</v>
      </c>
      <c r="AD186" s="5"/>
      <c r="AE186" s="5"/>
    </row>
    <row r="187" spans="1:31" ht="49.5" x14ac:dyDescent="0.25">
      <c r="A187" s="5" t="s">
        <v>99</v>
      </c>
      <c r="B187" s="5" t="s">
        <v>81</v>
      </c>
      <c r="C187" s="13">
        <v>186</v>
      </c>
      <c r="D187" s="5">
        <v>80161504</v>
      </c>
      <c r="E187" s="5"/>
      <c r="F187" s="5"/>
      <c r="G187" s="5" t="s">
        <v>1271</v>
      </c>
      <c r="H187" s="5" t="s">
        <v>26</v>
      </c>
      <c r="I187" s="5" t="s">
        <v>50</v>
      </c>
      <c r="J187" s="5">
        <v>2</v>
      </c>
      <c r="K187" s="5" t="s">
        <v>62</v>
      </c>
      <c r="L187" s="5">
        <v>4</v>
      </c>
      <c r="M187" s="5" t="s">
        <v>29</v>
      </c>
      <c r="N187" s="5" t="s">
        <v>882</v>
      </c>
      <c r="O187" s="5" t="s">
        <v>43</v>
      </c>
      <c r="P187" s="5">
        <v>0</v>
      </c>
      <c r="Q187" s="5" t="s">
        <v>31</v>
      </c>
      <c r="R187" s="4">
        <v>7500000</v>
      </c>
      <c r="S187" s="4">
        <f t="shared" si="13"/>
        <v>30000000</v>
      </c>
      <c r="T187" s="4">
        <f t="shared" si="14"/>
        <v>30000000</v>
      </c>
      <c r="U187" s="5" t="s">
        <v>32</v>
      </c>
      <c r="V187" s="5" t="s">
        <v>33</v>
      </c>
      <c r="W187" s="5" t="s">
        <v>705</v>
      </c>
      <c r="X187" s="5">
        <v>3009133992</v>
      </c>
      <c r="Y187" s="8" t="s">
        <v>319</v>
      </c>
      <c r="Z187" s="5"/>
      <c r="AA187" s="5" t="s">
        <v>81</v>
      </c>
      <c r="AB187" s="5" t="s">
        <v>312</v>
      </c>
      <c r="AC187" s="5" t="s">
        <v>283</v>
      </c>
      <c r="AD187" s="5"/>
      <c r="AE187" s="5"/>
    </row>
    <row r="188" spans="1:31" ht="49.5" x14ac:dyDescent="0.25">
      <c r="A188" s="5" t="s">
        <v>100</v>
      </c>
      <c r="B188" s="5" t="s">
        <v>81</v>
      </c>
      <c r="C188" s="13">
        <v>187</v>
      </c>
      <c r="D188" s="5">
        <v>80161504</v>
      </c>
      <c r="E188" s="5"/>
      <c r="F188" s="5"/>
      <c r="G188" s="5" t="s">
        <v>1272</v>
      </c>
      <c r="H188" s="5" t="s">
        <v>34</v>
      </c>
      <c r="I188" s="5" t="s">
        <v>50</v>
      </c>
      <c r="J188" s="5">
        <v>2</v>
      </c>
      <c r="K188" s="5" t="s">
        <v>62</v>
      </c>
      <c r="L188" s="5">
        <v>4</v>
      </c>
      <c r="M188" s="5" t="s">
        <v>29</v>
      </c>
      <c r="N188" s="5" t="s">
        <v>882</v>
      </c>
      <c r="O188" s="5" t="s">
        <v>43</v>
      </c>
      <c r="P188" s="5">
        <v>0</v>
      </c>
      <c r="Q188" s="5" t="s">
        <v>31</v>
      </c>
      <c r="R188" s="4">
        <v>3500000</v>
      </c>
      <c r="S188" s="4">
        <f t="shared" si="13"/>
        <v>14000000</v>
      </c>
      <c r="T188" s="4">
        <f t="shared" si="14"/>
        <v>14000000</v>
      </c>
      <c r="U188" s="5" t="s">
        <v>32</v>
      </c>
      <c r="V188" s="5" t="s">
        <v>33</v>
      </c>
      <c r="W188" s="5" t="s">
        <v>705</v>
      </c>
      <c r="X188" s="5">
        <v>3009133992</v>
      </c>
      <c r="Y188" s="8" t="s">
        <v>319</v>
      </c>
      <c r="Z188" s="5"/>
      <c r="AA188" s="5" t="s">
        <v>81</v>
      </c>
      <c r="AB188" s="5" t="s">
        <v>312</v>
      </c>
      <c r="AC188" s="5" t="s">
        <v>283</v>
      </c>
      <c r="AD188" s="5"/>
      <c r="AE188" s="5"/>
    </row>
    <row r="189" spans="1:31" ht="99" x14ac:dyDescent="0.25">
      <c r="A189" s="5" t="s">
        <v>46</v>
      </c>
      <c r="B189" s="5" t="s">
        <v>48</v>
      </c>
      <c r="C189" s="13">
        <v>188</v>
      </c>
      <c r="D189" s="5">
        <v>80111607</v>
      </c>
      <c r="E189" s="5"/>
      <c r="F189" s="5"/>
      <c r="G189" s="5" t="s">
        <v>1273</v>
      </c>
      <c r="H189" s="5" t="s">
        <v>26</v>
      </c>
      <c r="I189" s="5" t="s">
        <v>50</v>
      </c>
      <c r="J189" s="5">
        <v>2</v>
      </c>
      <c r="K189" s="5" t="s">
        <v>62</v>
      </c>
      <c r="L189" s="5">
        <v>4</v>
      </c>
      <c r="M189" s="5" t="s">
        <v>29</v>
      </c>
      <c r="N189" s="5" t="s">
        <v>882</v>
      </c>
      <c r="O189" s="5" t="s">
        <v>43</v>
      </c>
      <c r="P189" s="5">
        <v>0</v>
      </c>
      <c r="Q189" s="5" t="s">
        <v>31</v>
      </c>
      <c r="R189" s="4">
        <v>12700000</v>
      </c>
      <c r="S189" s="4">
        <f t="shared" si="13"/>
        <v>50800000</v>
      </c>
      <c r="T189" s="4">
        <f t="shared" si="14"/>
        <v>50800000</v>
      </c>
      <c r="U189" s="5" t="s">
        <v>32</v>
      </c>
      <c r="V189" s="5" t="s">
        <v>33</v>
      </c>
      <c r="W189" s="5" t="s">
        <v>47</v>
      </c>
      <c r="X189" s="5">
        <v>3009133992</v>
      </c>
      <c r="Y189" s="5" t="s">
        <v>383</v>
      </c>
      <c r="Z189" s="5"/>
      <c r="AA189" s="5" t="s">
        <v>48</v>
      </c>
      <c r="AB189" s="5" t="s">
        <v>289</v>
      </c>
      <c r="AC189" s="5" t="s">
        <v>283</v>
      </c>
      <c r="AD189" s="5"/>
      <c r="AE189" s="5"/>
    </row>
    <row r="190" spans="1:31" ht="49.5" x14ac:dyDescent="0.25">
      <c r="A190" s="5" t="s">
        <v>49</v>
      </c>
      <c r="B190" s="5" t="s">
        <v>48</v>
      </c>
      <c r="C190" s="13">
        <v>189</v>
      </c>
      <c r="D190" s="5">
        <v>80161504</v>
      </c>
      <c r="E190" s="5"/>
      <c r="F190" s="5"/>
      <c r="G190" s="5" t="s">
        <v>1274</v>
      </c>
      <c r="H190" s="5" t="s">
        <v>26</v>
      </c>
      <c r="I190" s="5" t="s">
        <v>50</v>
      </c>
      <c r="J190" s="5">
        <v>2</v>
      </c>
      <c r="K190" s="5" t="s">
        <v>62</v>
      </c>
      <c r="L190" s="5">
        <v>4</v>
      </c>
      <c r="M190" s="5" t="s">
        <v>29</v>
      </c>
      <c r="N190" s="5" t="s">
        <v>882</v>
      </c>
      <c r="O190" s="5" t="s">
        <v>43</v>
      </c>
      <c r="P190" s="5">
        <v>0</v>
      </c>
      <c r="Q190" s="5" t="s">
        <v>31</v>
      </c>
      <c r="R190" s="4">
        <v>8500000</v>
      </c>
      <c r="S190" s="4">
        <f t="shared" si="13"/>
        <v>34000000</v>
      </c>
      <c r="T190" s="4">
        <f t="shared" si="14"/>
        <v>34000000</v>
      </c>
      <c r="U190" s="5" t="s">
        <v>32</v>
      </c>
      <c r="V190" s="5" t="s">
        <v>33</v>
      </c>
      <c r="W190" s="5" t="s">
        <v>57</v>
      </c>
      <c r="X190" s="5">
        <v>3009133992</v>
      </c>
      <c r="Y190" s="5" t="s">
        <v>383</v>
      </c>
      <c r="Z190" s="5"/>
      <c r="AA190" s="5" t="s">
        <v>48</v>
      </c>
      <c r="AB190" s="5" t="s">
        <v>312</v>
      </c>
      <c r="AC190" s="5" t="s">
        <v>283</v>
      </c>
      <c r="AD190" s="5"/>
      <c r="AE190" s="5"/>
    </row>
    <row r="191" spans="1:31" ht="66" x14ac:dyDescent="0.25">
      <c r="A191" s="5" t="s">
        <v>51</v>
      </c>
      <c r="B191" s="5" t="s">
        <v>48</v>
      </c>
      <c r="C191" s="13">
        <v>190</v>
      </c>
      <c r="D191" s="5">
        <v>80161504</v>
      </c>
      <c r="E191" s="5"/>
      <c r="F191" s="5"/>
      <c r="G191" s="16" t="s">
        <v>1275</v>
      </c>
      <c r="H191" s="5" t="s">
        <v>26</v>
      </c>
      <c r="I191" s="5" t="s">
        <v>50</v>
      </c>
      <c r="J191" s="5">
        <v>2</v>
      </c>
      <c r="K191" s="5" t="s">
        <v>62</v>
      </c>
      <c r="L191" s="5">
        <v>4</v>
      </c>
      <c r="M191" s="5" t="s">
        <v>29</v>
      </c>
      <c r="N191" s="5" t="s">
        <v>882</v>
      </c>
      <c r="O191" s="5" t="s">
        <v>43</v>
      </c>
      <c r="P191" s="5">
        <v>0</v>
      </c>
      <c r="Q191" s="5" t="s">
        <v>31</v>
      </c>
      <c r="R191" s="4">
        <v>7000000</v>
      </c>
      <c r="S191" s="4">
        <f t="shared" si="13"/>
        <v>28000000</v>
      </c>
      <c r="T191" s="4">
        <f t="shared" si="14"/>
        <v>28000000</v>
      </c>
      <c r="U191" s="5" t="s">
        <v>32</v>
      </c>
      <c r="V191" s="5" t="s">
        <v>33</v>
      </c>
      <c r="W191" s="5" t="s">
        <v>47</v>
      </c>
      <c r="X191" s="5">
        <v>3009133992</v>
      </c>
      <c r="Y191" s="5" t="s">
        <v>383</v>
      </c>
      <c r="Z191" s="5"/>
      <c r="AA191" s="5" t="s">
        <v>48</v>
      </c>
      <c r="AB191" s="5" t="s">
        <v>312</v>
      </c>
      <c r="AC191" s="5" t="s">
        <v>283</v>
      </c>
      <c r="AD191" s="5"/>
      <c r="AE191" s="5"/>
    </row>
    <row r="192" spans="1:31" ht="66" x14ac:dyDescent="0.25">
      <c r="A192" s="5" t="s">
        <v>52</v>
      </c>
      <c r="B192" s="5" t="s">
        <v>48</v>
      </c>
      <c r="C192" s="13">
        <v>191</v>
      </c>
      <c r="D192" s="5">
        <v>80161504</v>
      </c>
      <c r="E192" s="5"/>
      <c r="F192" s="5"/>
      <c r="G192" s="5" t="s">
        <v>1276</v>
      </c>
      <c r="H192" s="5" t="s">
        <v>26</v>
      </c>
      <c r="I192" s="5" t="s">
        <v>42</v>
      </c>
      <c r="J192" s="5">
        <v>3</v>
      </c>
      <c r="K192" s="5" t="s">
        <v>156</v>
      </c>
      <c r="L192" s="5">
        <v>4</v>
      </c>
      <c r="M192" s="5" t="s">
        <v>29</v>
      </c>
      <c r="N192" s="5" t="s">
        <v>882</v>
      </c>
      <c r="O192" s="5" t="s">
        <v>43</v>
      </c>
      <c r="P192" s="5">
        <v>0</v>
      </c>
      <c r="Q192" s="5" t="s">
        <v>31</v>
      </c>
      <c r="R192" s="4">
        <v>2500000</v>
      </c>
      <c r="S192" s="4">
        <f t="shared" si="13"/>
        <v>10000000</v>
      </c>
      <c r="T192" s="4">
        <f t="shared" si="14"/>
        <v>10000000</v>
      </c>
      <c r="U192" s="5" t="s">
        <v>32</v>
      </c>
      <c r="V192" s="5" t="s">
        <v>33</v>
      </c>
      <c r="W192" s="5" t="s">
        <v>384</v>
      </c>
      <c r="X192" s="5">
        <v>3009133992</v>
      </c>
      <c r="Y192" s="5" t="s">
        <v>385</v>
      </c>
      <c r="Z192" s="5"/>
      <c r="AA192" s="5" t="s">
        <v>48</v>
      </c>
      <c r="AB192" s="5" t="s">
        <v>312</v>
      </c>
      <c r="AC192" s="5" t="s">
        <v>283</v>
      </c>
      <c r="AD192" s="5"/>
      <c r="AE192" s="5"/>
    </row>
    <row r="193" spans="1:31" ht="66" x14ac:dyDescent="0.25">
      <c r="A193" s="5" t="s">
        <v>54</v>
      </c>
      <c r="B193" s="5" t="s">
        <v>48</v>
      </c>
      <c r="C193" s="13">
        <v>192</v>
      </c>
      <c r="D193" s="5">
        <v>80161504</v>
      </c>
      <c r="E193" s="5"/>
      <c r="F193" s="5"/>
      <c r="G193" s="5" t="s">
        <v>1277</v>
      </c>
      <c r="H193" s="5" t="s">
        <v>26</v>
      </c>
      <c r="I193" s="5" t="s">
        <v>42</v>
      </c>
      <c r="J193" s="5">
        <v>3</v>
      </c>
      <c r="K193" s="5" t="s">
        <v>156</v>
      </c>
      <c r="L193" s="5">
        <v>4</v>
      </c>
      <c r="M193" s="5" t="s">
        <v>29</v>
      </c>
      <c r="N193" s="5" t="s">
        <v>882</v>
      </c>
      <c r="O193" s="5" t="s">
        <v>43</v>
      </c>
      <c r="P193" s="5">
        <v>0</v>
      </c>
      <c r="Q193" s="5" t="s">
        <v>31</v>
      </c>
      <c r="R193" s="4">
        <v>2500000</v>
      </c>
      <c r="S193" s="4">
        <f t="shared" si="13"/>
        <v>10000000</v>
      </c>
      <c r="T193" s="4">
        <f t="shared" si="14"/>
        <v>10000000</v>
      </c>
      <c r="U193" s="5" t="s">
        <v>32</v>
      </c>
      <c r="V193" s="5" t="s">
        <v>33</v>
      </c>
      <c r="W193" s="5" t="s">
        <v>384</v>
      </c>
      <c r="X193" s="5">
        <v>3009133992</v>
      </c>
      <c r="Y193" s="5" t="s">
        <v>385</v>
      </c>
      <c r="Z193" s="5"/>
      <c r="AA193" s="5" t="s">
        <v>48</v>
      </c>
      <c r="AB193" s="5" t="s">
        <v>312</v>
      </c>
      <c r="AC193" s="5" t="s">
        <v>283</v>
      </c>
      <c r="AD193" s="5"/>
      <c r="AE193" s="5"/>
    </row>
    <row r="194" spans="1:31" ht="49.5" x14ac:dyDescent="0.25">
      <c r="A194" s="5" t="s">
        <v>55</v>
      </c>
      <c r="B194" s="5" t="s">
        <v>48</v>
      </c>
      <c r="C194" s="13">
        <v>193</v>
      </c>
      <c r="D194" s="5">
        <v>80161504</v>
      </c>
      <c r="E194" s="5"/>
      <c r="F194" s="5"/>
      <c r="G194" s="5" t="s">
        <v>1278</v>
      </c>
      <c r="H194" s="5" t="s">
        <v>26</v>
      </c>
      <c r="I194" s="5" t="s">
        <v>50</v>
      </c>
      <c r="J194" s="5">
        <v>2</v>
      </c>
      <c r="K194" s="5" t="s">
        <v>62</v>
      </c>
      <c r="L194" s="5">
        <v>4</v>
      </c>
      <c r="M194" s="5" t="s">
        <v>29</v>
      </c>
      <c r="N194" s="5" t="s">
        <v>882</v>
      </c>
      <c r="O194" s="5" t="s">
        <v>43</v>
      </c>
      <c r="P194" s="5">
        <v>0</v>
      </c>
      <c r="Q194" s="5" t="s">
        <v>31</v>
      </c>
      <c r="R194" s="4">
        <v>7500000</v>
      </c>
      <c r="S194" s="4">
        <f t="shared" si="13"/>
        <v>30000000</v>
      </c>
      <c r="T194" s="4">
        <f t="shared" si="14"/>
        <v>30000000</v>
      </c>
      <c r="U194" s="5" t="s">
        <v>32</v>
      </c>
      <c r="V194" s="5" t="s">
        <v>33</v>
      </c>
      <c r="W194" s="5" t="s">
        <v>384</v>
      </c>
      <c r="X194" s="5">
        <v>3009133992</v>
      </c>
      <c r="Y194" s="5" t="s">
        <v>385</v>
      </c>
      <c r="Z194" s="5"/>
      <c r="AA194" s="5" t="s">
        <v>48</v>
      </c>
      <c r="AB194" s="5" t="s">
        <v>312</v>
      </c>
      <c r="AC194" s="5" t="s">
        <v>283</v>
      </c>
      <c r="AD194" s="5"/>
      <c r="AE194" s="5"/>
    </row>
    <row r="195" spans="1:31" ht="82.5" x14ac:dyDescent="0.25">
      <c r="A195" s="5" t="s">
        <v>101</v>
      </c>
      <c r="B195" s="5" t="s">
        <v>102</v>
      </c>
      <c r="C195" s="13">
        <v>194</v>
      </c>
      <c r="D195" s="5">
        <v>82121802</v>
      </c>
      <c r="E195" s="5"/>
      <c r="F195" s="5"/>
      <c r="G195" s="5" t="s">
        <v>1279</v>
      </c>
      <c r="H195" s="5" t="s">
        <v>288</v>
      </c>
      <c r="I195" s="5" t="s">
        <v>50</v>
      </c>
      <c r="J195" s="5">
        <v>2</v>
      </c>
      <c r="K195" s="5" t="s">
        <v>39</v>
      </c>
      <c r="L195" s="5">
        <v>7</v>
      </c>
      <c r="M195" s="5" t="s">
        <v>29</v>
      </c>
      <c r="N195" s="5" t="s">
        <v>882</v>
      </c>
      <c r="O195" s="5" t="s">
        <v>43</v>
      </c>
      <c r="P195" s="5">
        <v>0</v>
      </c>
      <c r="Q195" s="5" t="s">
        <v>31</v>
      </c>
      <c r="R195" s="4"/>
      <c r="S195" s="4">
        <v>43825320</v>
      </c>
      <c r="T195" s="4">
        <f t="shared" si="14"/>
        <v>43825320</v>
      </c>
      <c r="U195" s="5" t="s">
        <v>32</v>
      </c>
      <c r="V195" s="5" t="s">
        <v>33</v>
      </c>
      <c r="W195" s="5" t="s">
        <v>405</v>
      </c>
      <c r="X195" s="5">
        <v>3009133992</v>
      </c>
      <c r="Y195" s="5" t="s">
        <v>406</v>
      </c>
      <c r="Z195" s="5"/>
      <c r="AA195" s="5" t="s">
        <v>287</v>
      </c>
      <c r="AB195" s="5" t="s">
        <v>754</v>
      </c>
      <c r="AC195" s="5" t="s">
        <v>283</v>
      </c>
      <c r="AD195" s="5"/>
      <c r="AE195" s="5"/>
    </row>
    <row r="196" spans="1:31" ht="49.5" x14ac:dyDescent="0.25">
      <c r="A196" s="5" t="s">
        <v>407</v>
      </c>
      <c r="B196" s="5" t="s">
        <v>102</v>
      </c>
      <c r="C196" s="13">
        <v>195</v>
      </c>
      <c r="D196" s="5">
        <v>82121506</v>
      </c>
      <c r="E196" s="5"/>
      <c r="F196" s="5"/>
      <c r="G196" s="5" t="s">
        <v>1280</v>
      </c>
      <c r="H196" s="5" t="s">
        <v>288</v>
      </c>
      <c r="I196" s="5" t="s">
        <v>50</v>
      </c>
      <c r="J196" s="5">
        <v>2</v>
      </c>
      <c r="K196" s="5" t="s">
        <v>28</v>
      </c>
      <c r="L196" s="5">
        <v>10</v>
      </c>
      <c r="M196" s="5" t="s">
        <v>29</v>
      </c>
      <c r="N196" s="5" t="s">
        <v>882</v>
      </c>
      <c r="O196" s="5" t="s">
        <v>43</v>
      </c>
      <c r="P196" s="5">
        <v>0</v>
      </c>
      <c r="Q196" s="5" t="s">
        <v>31</v>
      </c>
      <c r="R196" s="4">
        <v>642201.83486238529</v>
      </c>
      <c r="S196" s="4">
        <v>6000000</v>
      </c>
      <c r="T196" s="4">
        <f t="shared" si="14"/>
        <v>6000000</v>
      </c>
      <c r="U196" s="5" t="s">
        <v>32</v>
      </c>
      <c r="V196" s="5" t="s">
        <v>33</v>
      </c>
      <c r="W196" s="5" t="s">
        <v>405</v>
      </c>
      <c r="X196" s="5">
        <v>3009133992</v>
      </c>
      <c r="Y196" s="5" t="s">
        <v>406</v>
      </c>
      <c r="Z196" s="5"/>
      <c r="AA196" s="5" t="s">
        <v>287</v>
      </c>
      <c r="AB196" s="5" t="s">
        <v>312</v>
      </c>
      <c r="AC196" s="5" t="s">
        <v>283</v>
      </c>
      <c r="AD196" s="5"/>
      <c r="AE196" s="5"/>
    </row>
    <row r="197" spans="1:31" ht="49.5" x14ac:dyDescent="0.25">
      <c r="A197" s="5" t="s">
        <v>408</v>
      </c>
      <c r="B197" s="5" t="s">
        <v>102</v>
      </c>
      <c r="C197" s="13">
        <v>196</v>
      </c>
      <c r="D197" s="5" t="s">
        <v>567</v>
      </c>
      <c r="E197" s="5"/>
      <c r="F197" s="5"/>
      <c r="G197" s="5" t="s">
        <v>1281</v>
      </c>
      <c r="H197" s="5" t="s">
        <v>288</v>
      </c>
      <c r="I197" s="5" t="s">
        <v>50</v>
      </c>
      <c r="J197" s="5">
        <v>2</v>
      </c>
      <c r="K197" s="5" t="s">
        <v>28</v>
      </c>
      <c r="L197" s="5">
        <v>10.9</v>
      </c>
      <c r="M197" s="5" t="s">
        <v>29</v>
      </c>
      <c r="N197" s="5" t="s">
        <v>882</v>
      </c>
      <c r="O197" s="5" t="s">
        <v>43</v>
      </c>
      <c r="P197" s="5">
        <v>0</v>
      </c>
      <c r="Q197" s="5" t="s">
        <v>31</v>
      </c>
      <c r="R197" s="4">
        <v>403669.72477064218</v>
      </c>
      <c r="S197" s="4">
        <f t="shared" ref="S197:S210" si="15">+R197*L197</f>
        <v>4400000</v>
      </c>
      <c r="T197" s="4">
        <f t="shared" si="14"/>
        <v>4400000</v>
      </c>
      <c r="U197" s="5" t="s">
        <v>32</v>
      </c>
      <c r="V197" s="5" t="s">
        <v>33</v>
      </c>
      <c r="W197" s="5" t="s">
        <v>409</v>
      </c>
      <c r="X197" s="5">
        <v>3009133992</v>
      </c>
      <c r="Y197" s="5" t="s">
        <v>410</v>
      </c>
      <c r="Z197" s="5"/>
      <c r="AA197" s="5" t="s">
        <v>287</v>
      </c>
      <c r="AB197" s="5" t="s">
        <v>754</v>
      </c>
      <c r="AC197" s="5" t="s">
        <v>283</v>
      </c>
      <c r="AD197" s="5"/>
      <c r="AE197" s="5"/>
    </row>
    <row r="198" spans="1:31" ht="66" x14ac:dyDescent="0.25">
      <c r="A198" s="5" t="s">
        <v>411</v>
      </c>
      <c r="B198" s="5" t="s">
        <v>102</v>
      </c>
      <c r="C198" s="13">
        <v>197</v>
      </c>
      <c r="D198" s="5">
        <v>80161504</v>
      </c>
      <c r="E198" s="5"/>
      <c r="F198" s="5"/>
      <c r="G198" s="5" t="s">
        <v>1282</v>
      </c>
      <c r="H198" s="5" t="s">
        <v>26</v>
      </c>
      <c r="I198" s="5" t="s">
        <v>50</v>
      </c>
      <c r="J198" s="5">
        <v>2</v>
      </c>
      <c r="K198" s="5" t="s">
        <v>62</v>
      </c>
      <c r="L198" s="5">
        <v>4</v>
      </c>
      <c r="M198" s="5" t="s">
        <v>29</v>
      </c>
      <c r="N198" s="5" t="s">
        <v>882</v>
      </c>
      <c r="O198" s="5" t="s">
        <v>43</v>
      </c>
      <c r="P198" s="5">
        <v>0</v>
      </c>
      <c r="Q198" s="5" t="s">
        <v>31</v>
      </c>
      <c r="R198" s="4">
        <v>5000000</v>
      </c>
      <c r="S198" s="4">
        <f t="shared" si="15"/>
        <v>20000000</v>
      </c>
      <c r="T198" s="4">
        <f t="shared" si="14"/>
        <v>20000000</v>
      </c>
      <c r="U198" s="5" t="s">
        <v>32</v>
      </c>
      <c r="V198" s="5" t="s">
        <v>33</v>
      </c>
      <c r="W198" s="5" t="s">
        <v>405</v>
      </c>
      <c r="X198" s="5">
        <v>3009133992</v>
      </c>
      <c r="Y198" s="5" t="s">
        <v>406</v>
      </c>
      <c r="Z198" s="5"/>
      <c r="AA198" s="5" t="s">
        <v>287</v>
      </c>
      <c r="AB198" s="5" t="s">
        <v>289</v>
      </c>
      <c r="AC198" s="5" t="s">
        <v>283</v>
      </c>
      <c r="AD198" s="5"/>
      <c r="AE198" s="5"/>
    </row>
    <row r="199" spans="1:31" ht="66" x14ac:dyDescent="0.25">
      <c r="A199" s="5" t="s">
        <v>412</v>
      </c>
      <c r="B199" s="5" t="s">
        <v>102</v>
      </c>
      <c r="C199" s="13">
        <v>198</v>
      </c>
      <c r="D199" s="5">
        <v>80161504</v>
      </c>
      <c r="E199" s="5"/>
      <c r="F199" s="5"/>
      <c r="G199" s="5" t="s">
        <v>1283</v>
      </c>
      <c r="H199" s="5" t="s">
        <v>26</v>
      </c>
      <c r="I199" s="5" t="s">
        <v>50</v>
      </c>
      <c r="J199" s="5">
        <v>2</v>
      </c>
      <c r="K199" s="5" t="s">
        <v>62</v>
      </c>
      <c r="L199" s="5">
        <v>4</v>
      </c>
      <c r="M199" s="5" t="s">
        <v>29</v>
      </c>
      <c r="N199" s="5" t="s">
        <v>882</v>
      </c>
      <c r="O199" s="5" t="s">
        <v>43</v>
      </c>
      <c r="P199" s="5">
        <v>0</v>
      </c>
      <c r="Q199" s="5" t="s">
        <v>31</v>
      </c>
      <c r="R199" s="4">
        <v>4500000</v>
      </c>
      <c r="S199" s="4">
        <f t="shared" si="15"/>
        <v>18000000</v>
      </c>
      <c r="T199" s="4">
        <f t="shared" si="14"/>
        <v>18000000</v>
      </c>
      <c r="U199" s="5" t="s">
        <v>32</v>
      </c>
      <c r="V199" s="5" t="s">
        <v>33</v>
      </c>
      <c r="W199" s="5" t="s">
        <v>405</v>
      </c>
      <c r="X199" s="5">
        <v>3009133992</v>
      </c>
      <c r="Y199" s="5" t="s">
        <v>406</v>
      </c>
      <c r="Z199" s="5"/>
      <c r="AA199" s="5" t="s">
        <v>287</v>
      </c>
      <c r="AB199" s="5" t="s">
        <v>289</v>
      </c>
      <c r="AC199" s="5" t="s">
        <v>283</v>
      </c>
      <c r="AD199" s="5"/>
      <c r="AE199" s="5"/>
    </row>
    <row r="200" spans="1:31" ht="66" x14ac:dyDescent="0.25">
      <c r="A200" s="5" t="s">
        <v>413</v>
      </c>
      <c r="B200" s="5" t="s">
        <v>102</v>
      </c>
      <c r="C200" s="13">
        <v>199</v>
      </c>
      <c r="D200" s="5">
        <v>80111600</v>
      </c>
      <c r="E200" s="5"/>
      <c r="F200" s="5"/>
      <c r="G200" s="5" t="s">
        <v>1284</v>
      </c>
      <c r="H200" s="5" t="s">
        <v>34</v>
      </c>
      <c r="I200" s="5" t="s">
        <v>50</v>
      </c>
      <c r="J200" s="5">
        <v>2</v>
      </c>
      <c r="K200" s="5" t="s">
        <v>62</v>
      </c>
      <c r="L200" s="5">
        <v>4</v>
      </c>
      <c r="M200" s="5" t="s">
        <v>29</v>
      </c>
      <c r="N200" s="5" t="s">
        <v>882</v>
      </c>
      <c r="O200" s="5" t="s">
        <v>43</v>
      </c>
      <c r="P200" s="5">
        <v>0</v>
      </c>
      <c r="Q200" s="5" t="s">
        <v>31</v>
      </c>
      <c r="R200" s="4">
        <v>3000000</v>
      </c>
      <c r="S200" s="4">
        <f t="shared" si="15"/>
        <v>12000000</v>
      </c>
      <c r="T200" s="4">
        <f t="shared" si="14"/>
        <v>12000000</v>
      </c>
      <c r="U200" s="5" t="s">
        <v>32</v>
      </c>
      <c r="V200" s="5" t="s">
        <v>33</v>
      </c>
      <c r="W200" s="5" t="s">
        <v>405</v>
      </c>
      <c r="X200" s="5">
        <v>3009133992</v>
      </c>
      <c r="Y200" s="5" t="s">
        <v>406</v>
      </c>
      <c r="Z200" s="5"/>
      <c r="AA200" s="5" t="s">
        <v>287</v>
      </c>
      <c r="AB200" s="5" t="s">
        <v>312</v>
      </c>
      <c r="AC200" s="5" t="s">
        <v>283</v>
      </c>
      <c r="AD200" s="5"/>
      <c r="AE200" s="5"/>
    </row>
    <row r="201" spans="1:31" ht="66" x14ac:dyDescent="0.25">
      <c r="A201" s="5" t="s">
        <v>414</v>
      </c>
      <c r="B201" s="5" t="s">
        <v>102</v>
      </c>
      <c r="C201" s="13">
        <v>200</v>
      </c>
      <c r="D201" s="5">
        <v>80161504</v>
      </c>
      <c r="E201" s="5"/>
      <c r="F201" s="5"/>
      <c r="G201" s="5" t="s">
        <v>415</v>
      </c>
      <c r="H201" s="5" t="s">
        <v>26</v>
      </c>
      <c r="I201" s="5" t="s">
        <v>27</v>
      </c>
      <c r="J201" s="5">
        <v>1</v>
      </c>
      <c r="K201" s="5" t="s">
        <v>62</v>
      </c>
      <c r="L201" s="5">
        <v>4</v>
      </c>
      <c r="M201" s="5" t="s">
        <v>29</v>
      </c>
      <c r="N201" s="5" t="s">
        <v>882</v>
      </c>
      <c r="O201" s="5" t="s">
        <v>43</v>
      </c>
      <c r="P201" s="5">
        <v>0</v>
      </c>
      <c r="Q201" s="5" t="s">
        <v>31</v>
      </c>
      <c r="R201" s="4">
        <v>5000000</v>
      </c>
      <c r="S201" s="4">
        <f t="shared" si="15"/>
        <v>20000000</v>
      </c>
      <c r="T201" s="4">
        <f t="shared" si="14"/>
        <v>20000000</v>
      </c>
      <c r="U201" s="5" t="s">
        <v>32</v>
      </c>
      <c r="V201" s="5" t="s">
        <v>33</v>
      </c>
      <c r="W201" s="5" t="s">
        <v>409</v>
      </c>
      <c r="X201" s="5">
        <v>3009133992</v>
      </c>
      <c r="Y201" s="5" t="s">
        <v>410</v>
      </c>
      <c r="Z201" s="5"/>
      <c r="AA201" s="5" t="s">
        <v>287</v>
      </c>
      <c r="AB201" s="5" t="s">
        <v>289</v>
      </c>
      <c r="AC201" s="5" t="s">
        <v>283</v>
      </c>
      <c r="AD201" s="5"/>
      <c r="AE201" s="5"/>
    </row>
    <row r="202" spans="1:31" ht="49.5" x14ac:dyDescent="0.25">
      <c r="A202" s="5" t="s">
        <v>416</v>
      </c>
      <c r="B202" s="5" t="s">
        <v>102</v>
      </c>
      <c r="C202" s="13">
        <v>201</v>
      </c>
      <c r="D202" s="5">
        <v>80161504</v>
      </c>
      <c r="E202" s="5"/>
      <c r="F202" s="5"/>
      <c r="G202" s="5" t="s">
        <v>878</v>
      </c>
      <c r="H202" s="5" t="s">
        <v>26</v>
      </c>
      <c r="I202" s="5" t="s">
        <v>27</v>
      </c>
      <c r="J202" s="5">
        <v>1</v>
      </c>
      <c r="K202" s="5" t="s">
        <v>62</v>
      </c>
      <c r="L202" s="5">
        <v>4</v>
      </c>
      <c r="M202" s="5" t="s">
        <v>29</v>
      </c>
      <c r="N202" s="5" t="s">
        <v>882</v>
      </c>
      <c r="O202" s="5" t="s">
        <v>43</v>
      </c>
      <c r="P202" s="5">
        <v>0</v>
      </c>
      <c r="Q202" s="5" t="s">
        <v>31</v>
      </c>
      <c r="R202" s="4">
        <v>5000000</v>
      </c>
      <c r="S202" s="4">
        <f t="shared" si="15"/>
        <v>20000000</v>
      </c>
      <c r="T202" s="4">
        <f t="shared" si="14"/>
        <v>20000000</v>
      </c>
      <c r="U202" s="5" t="s">
        <v>32</v>
      </c>
      <c r="V202" s="5" t="s">
        <v>33</v>
      </c>
      <c r="W202" s="5" t="s">
        <v>409</v>
      </c>
      <c r="X202" s="5">
        <v>3009133992</v>
      </c>
      <c r="Y202" s="5" t="s">
        <v>410</v>
      </c>
      <c r="Z202" s="5"/>
      <c r="AA202" s="5" t="s">
        <v>287</v>
      </c>
      <c r="AB202" s="5" t="s">
        <v>289</v>
      </c>
      <c r="AC202" s="5" t="s">
        <v>283</v>
      </c>
      <c r="AD202" s="5"/>
      <c r="AE202" s="5"/>
    </row>
    <row r="203" spans="1:31" ht="82.5" x14ac:dyDescent="0.25">
      <c r="A203" s="5" t="s">
        <v>417</v>
      </c>
      <c r="B203" s="5" t="s">
        <v>102</v>
      </c>
      <c r="C203" s="13">
        <v>202</v>
      </c>
      <c r="D203" s="5">
        <v>80161504</v>
      </c>
      <c r="E203" s="5"/>
      <c r="F203" s="5"/>
      <c r="G203" s="5" t="s">
        <v>418</v>
      </c>
      <c r="H203" s="5" t="s">
        <v>26</v>
      </c>
      <c r="I203" s="5" t="s">
        <v>27</v>
      </c>
      <c r="J203" s="5">
        <v>1</v>
      </c>
      <c r="K203" s="5" t="s">
        <v>62</v>
      </c>
      <c r="L203" s="5">
        <v>4</v>
      </c>
      <c r="M203" s="5" t="s">
        <v>29</v>
      </c>
      <c r="N203" s="5" t="s">
        <v>882</v>
      </c>
      <c r="O203" s="5" t="s">
        <v>43</v>
      </c>
      <c r="P203" s="5">
        <v>0</v>
      </c>
      <c r="Q203" s="5" t="s">
        <v>31</v>
      </c>
      <c r="R203" s="4">
        <v>5000000</v>
      </c>
      <c r="S203" s="4">
        <f t="shared" si="15"/>
        <v>20000000</v>
      </c>
      <c r="T203" s="4">
        <f t="shared" si="14"/>
        <v>20000000</v>
      </c>
      <c r="U203" s="5" t="s">
        <v>32</v>
      </c>
      <c r="V203" s="5" t="s">
        <v>33</v>
      </c>
      <c r="W203" s="5" t="s">
        <v>409</v>
      </c>
      <c r="X203" s="5">
        <v>3009133992</v>
      </c>
      <c r="Y203" s="5" t="s">
        <v>410</v>
      </c>
      <c r="Z203" s="5"/>
      <c r="AA203" s="5" t="s">
        <v>287</v>
      </c>
      <c r="AB203" s="5" t="s">
        <v>289</v>
      </c>
      <c r="AC203" s="5" t="s">
        <v>283</v>
      </c>
      <c r="AD203" s="5"/>
      <c r="AE203" s="5"/>
    </row>
    <row r="204" spans="1:31" ht="49.5" x14ac:dyDescent="0.25">
      <c r="A204" s="5" t="s">
        <v>419</v>
      </c>
      <c r="B204" s="5" t="s">
        <v>102</v>
      </c>
      <c r="C204" s="13">
        <v>203</v>
      </c>
      <c r="D204" s="5">
        <v>80161504</v>
      </c>
      <c r="E204" s="5"/>
      <c r="F204" s="5"/>
      <c r="G204" s="5" t="s">
        <v>1285</v>
      </c>
      <c r="H204" s="5" t="s">
        <v>26</v>
      </c>
      <c r="I204" s="5" t="s">
        <v>50</v>
      </c>
      <c r="J204" s="5">
        <v>2</v>
      </c>
      <c r="K204" s="5" t="s">
        <v>62</v>
      </c>
      <c r="L204" s="5">
        <v>4</v>
      </c>
      <c r="M204" s="5" t="s">
        <v>29</v>
      </c>
      <c r="N204" s="5" t="s">
        <v>882</v>
      </c>
      <c r="O204" s="5" t="s">
        <v>43</v>
      </c>
      <c r="P204" s="5">
        <v>0</v>
      </c>
      <c r="Q204" s="5" t="s">
        <v>31</v>
      </c>
      <c r="R204" s="4">
        <v>4000000</v>
      </c>
      <c r="S204" s="4">
        <f t="shared" si="15"/>
        <v>16000000</v>
      </c>
      <c r="T204" s="4">
        <f t="shared" si="14"/>
        <v>16000000</v>
      </c>
      <c r="U204" s="5" t="s">
        <v>32</v>
      </c>
      <c r="V204" s="5" t="s">
        <v>33</v>
      </c>
      <c r="W204" s="5" t="s">
        <v>409</v>
      </c>
      <c r="X204" s="5">
        <v>3009133992</v>
      </c>
      <c r="Y204" s="5" t="s">
        <v>410</v>
      </c>
      <c r="Z204" s="5"/>
      <c r="AA204" s="5" t="s">
        <v>287</v>
      </c>
      <c r="AB204" s="5" t="s">
        <v>289</v>
      </c>
      <c r="AC204" s="5" t="s">
        <v>283</v>
      </c>
      <c r="AD204" s="5"/>
      <c r="AE204" s="5"/>
    </row>
    <row r="205" spans="1:31" ht="66" x14ac:dyDescent="0.25">
      <c r="A205" s="5" t="s">
        <v>420</v>
      </c>
      <c r="B205" s="5" t="s">
        <v>102</v>
      </c>
      <c r="C205" s="13">
        <v>204</v>
      </c>
      <c r="D205" s="5">
        <v>80111600</v>
      </c>
      <c r="E205" s="5"/>
      <c r="F205" s="5"/>
      <c r="G205" s="5" t="s">
        <v>1286</v>
      </c>
      <c r="H205" s="5" t="s">
        <v>34</v>
      </c>
      <c r="I205" s="5" t="s">
        <v>50</v>
      </c>
      <c r="J205" s="5">
        <v>2</v>
      </c>
      <c r="K205" s="5" t="s">
        <v>62</v>
      </c>
      <c r="L205" s="5">
        <v>4</v>
      </c>
      <c r="M205" s="5" t="s">
        <v>29</v>
      </c>
      <c r="N205" s="5" t="s">
        <v>882</v>
      </c>
      <c r="O205" s="5" t="s">
        <v>43</v>
      </c>
      <c r="P205" s="5">
        <v>0</v>
      </c>
      <c r="Q205" s="5" t="s">
        <v>31</v>
      </c>
      <c r="R205" s="4">
        <v>3000000</v>
      </c>
      <c r="S205" s="4">
        <f t="shared" si="15"/>
        <v>12000000</v>
      </c>
      <c r="T205" s="4">
        <f t="shared" si="14"/>
        <v>12000000</v>
      </c>
      <c r="U205" s="5" t="s">
        <v>32</v>
      </c>
      <c r="V205" s="5" t="s">
        <v>33</v>
      </c>
      <c r="W205" s="5" t="s">
        <v>409</v>
      </c>
      <c r="X205" s="5">
        <v>3009133992</v>
      </c>
      <c r="Y205" s="5" t="s">
        <v>410</v>
      </c>
      <c r="Z205" s="5"/>
      <c r="AA205" s="5" t="s">
        <v>287</v>
      </c>
      <c r="AB205" s="5" t="s">
        <v>312</v>
      </c>
      <c r="AC205" s="5" t="s">
        <v>283</v>
      </c>
      <c r="AD205" s="5"/>
      <c r="AE205" s="5"/>
    </row>
    <row r="206" spans="1:31" ht="66" x14ac:dyDescent="0.25">
      <c r="A206" s="5" t="s">
        <v>421</v>
      </c>
      <c r="B206" s="5" t="s">
        <v>102</v>
      </c>
      <c r="C206" s="13">
        <v>205</v>
      </c>
      <c r="D206" s="5">
        <v>80161504</v>
      </c>
      <c r="E206" s="5"/>
      <c r="F206" s="5"/>
      <c r="G206" s="5" t="s">
        <v>858</v>
      </c>
      <c r="H206" s="5" t="s">
        <v>26</v>
      </c>
      <c r="I206" s="5" t="s">
        <v>27</v>
      </c>
      <c r="J206" s="5">
        <v>1</v>
      </c>
      <c r="K206" s="5" t="s">
        <v>62</v>
      </c>
      <c r="L206" s="5">
        <v>4</v>
      </c>
      <c r="M206" s="5" t="s">
        <v>29</v>
      </c>
      <c r="N206" s="5" t="s">
        <v>882</v>
      </c>
      <c r="O206" s="5" t="s">
        <v>43</v>
      </c>
      <c r="P206" s="5">
        <v>0</v>
      </c>
      <c r="Q206" s="5" t="s">
        <v>31</v>
      </c>
      <c r="R206" s="4">
        <v>5000000</v>
      </c>
      <c r="S206" s="4">
        <f t="shared" si="15"/>
        <v>20000000</v>
      </c>
      <c r="T206" s="4">
        <f t="shared" si="14"/>
        <v>20000000</v>
      </c>
      <c r="U206" s="5" t="s">
        <v>32</v>
      </c>
      <c r="V206" s="5" t="s">
        <v>33</v>
      </c>
      <c r="W206" s="5" t="s">
        <v>409</v>
      </c>
      <c r="X206" s="5">
        <v>3009133992</v>
      </c>
      <c r="Y206" s="5" t="s">
        <v>410</v>
      </c>
      <c r="Z206" s="5"/>
      <c r="AA206" s="5" t="s">
        <v>287</v>
      </c>
      <c r="AB206" s="5" t="s">
        <v>289</v>
      </c>
      <c r="AC206" s="5" t="s">
        <v>283</v>
      </c>
      <c r="AD206" s="5"/>
      <c r="AE206" s="5"/>
    </row>
    <row r="207" spans="1:31" ht="49.5" x14ac:dyDescent="0.25">
      <c r="A207" s="5" t="s">
        <v>422</v>
      </c>
      <c r="B207" s="5" t="s">
        <v>102</v>
      </c>
      <c r="C207" s="13">
        <v>206</v>
      </c>
      <c r="D207" s="5">
        <v>80161504</v>
      </c>
      <c r="E207" s="5"/>
      <c r="F207" s="5"/>
      <c r="G207" s="5" t="s">
        <v>1287</v>
      </c>
      <c r="H207" s="5" t="s">
        <v>26</v>
      </c>
      <c r="I207" s="5" t="s">
        <v>50</v>
      </c>
      <c r="J207" s="5">
        <v>2</v>
      </c>
      <c r="K207" s="5" t="s">
        <v>62</v>
      </c>
      <c r="L207" s="5">
        <v>4</v>
      </c>
      <c r="M207" s="5" t="s">
        <v>29</v>
      </c>
      <c r="N207" s="5" t="s">
        <v>882</v>
      </c>
      <c r="O207" s="5" t="s">
        <v>43</v>
      </c>
      <c r="P207" s="5">
        <v>0</v>
      </c>
      <c r="Q207" s="5" t="s">
        <v>31</v>
      </c>
      <c r="R207" s="4">
        <v>8000000</v>
      </c>
      <c r="S207" s="4">
        <f t="shared" si="15"/>
        <v>32000000</v>
      </c>
      <c r="T207" s="4">
        <f t="shared" si="14"/>
        <v>32000000</v>
      </c>
      <c r="U207" s="5" t="s">
        <v>32</v>
      </c>
      <c r="V207" s="5" t="s">
        <v>33</v>
      </c>
      <c r="W207" s="5" t="s">
        <v>285</v>
      </c>
      <c r="X207" s="5">
        <v>3009133992</v>
      </c>
      <c r="Y207" s="5" t="s">
        <v>286</v>
      </c>
      <c r="Z207" s="5"/>
      <c r="AA207" s="5" t="s">
        <v>287</v>
      </c>
      <c r="AB207" s="5" t="s">
        <v>289</v>
      </c>
      <c r="AC207" s="5" t="s">
        <v>283</v>
      </c>
      <c r="AD207" s="5"/>
      <c r="AE207" s="5"/>
    </row>
    <row r="208" spans="1:31" ht="66" x14ac:dyDescent="0.25">
      <c r="A208" s="5" t="s">
        <v>423</v>
      </c>
      <c r="B208" s="5" t="s">
        <v>102</v>
      </c>
      <c r="C208" s="13">
        <v>207</v>
      </c>
      <c r="D208" s="5">
        <v>80161504</v>
      </c>
      <c r="E208" s="5"/>
      <c r="F208" s="5"/>
      <c r="G208" s="5" t="s">
        <v>424</v>
      </c>
      <c r="H208" s="5" t="s">
        <v>26</v>
      </c>
      <c r="I208" s="5" t="s">
        <v>27</v>
      </c>
      <c r="J208" s="5">
        <v>1</v>
      </c>
      <c r="K208" s="5" t="s">
        <v>62</v>
      </c>
      <c r="L208" s="5">
        <v>4</v>
      </c>
      <c r="M208" s="5" t="s">
        <v>29</v>
      </c>
      <c r="N208" s="5" t="s">
        <v>882</v>
      </c>
      <c r="O208" s="5" t="s">
        <v>43</v>
      </c>
      <c r="P208" s="5">
        <v>0</v>
      </c>
      <c r="Q208" s="5" t="s">
        <v>31</v>
      </c>
      <c r="R208" s="4">
        <v>7000000</v>
      </c>
      <c r="S208" s="4">
        <f t="shared" si="15"/>
        <v>28000000</v>
      </c>
      <c r="T208" s="4">
        <f t="shared" si="14"/>
        <v>28000000</v>
      </c>
      <c r="U208" s="5" t="s">
        <v>32</v>
      </c>
      <c r="V208" s="5" t="s">
        <v>33</v>
      </c>
      <c r="W208" s="5" t="s">
        <v>425</v>
      </c>
      <c r="X208" s="5">
        <v>3009133992</v>
      </c>
      <c r="Y208" s="5" t="s">
        <v>426</v>
      </c>
      <c r="Z208" s="5"/>
      <c r="AA208" s="5" t="s">
        <v>287</v>
      </c>
      <c r="AB208" s="5" t="s">
        <v>289</v>
      </c>
      <c r="AC208" s="5" t="s">
        <v>283</v>
      </c>
      <c r="AD208" s="5"/>
      <c r="AE208" s="5"/>
    </row>
    <row r="209" spans="1:31" ht="115.5" x14ac:dyDescent="0.25">
      <c r="A209" s="5" t="s">
        <v>430</v>
      </c>
      <c r="B209" s="5" t="s">
        <v>253</v>
      </c>
      <c r="C209" s="13">
        <v>208</v>
      </c>
      <c r="D209" s="5">
        <v>80161504</v>
      </c>
      <c r="E209" s="5"/>
      <c r="F209" s="5"/>
      <c r="G209" s="5" t="s">
        <v>427</v>
      </c>
      <c r="H209" s="5" t="s">
        <v>26</v>
      </c>
      <c r="I209" s="5" t="s">
        <v>50</v>
      </c>
      <c r="J209" s="5">
        <v>2</v>
      </c>
      <c r="K209" s="5" t="s">
        <v>53</v>
      </c>
      <c r="L209" s="5">
        <v>4</v>
      </c>
      <c r="M209" s="5" t="s">
        <v>29</v>
      </c>
      <c r="N209" s="5" t="s">
        <v>882</v>
      </c>
      <c r="O209" s="5" t="s">
        <v>43</v>
      </c>
      <c r="P209" s="5">
        <v>0</v>
      </c>
      <c r="Q209" s="5" t="s">
        <v>31</v>
      </c>
      <c r="R209" s="48">
        <v>4500000</v>
      </c>
      <c r="S209" s="4">
        <f t="shared" si="15"/>
        <v>18000000</v>
      </c>
      <c r="T209" s="4">
        <f t="shared" si="14"/>
        <v>18000000</v>
      </c>
      <c r="U209" s="5" t="s">
        <v>32</v>
      </c>
      <c r="V209" s="4" t="s">
        <v>33</v>
      </c>
      <c r="W209" s="5" t="s">
        <v>428</v>
      </c>
      <c r="X209" s="5">
        <v>3009133992</v>
      </c>
      <c r="Y209" s="5" t="s">
        <v>429</v>
      </c>
      <c r="Z209" s="5"/>
      <c r="AA209" s="5" t="s">
        <v>253</v>
      </c>
      <c r="AB209" s="5" t="s">
        <v>312</v>
      </c>
      <c r="AC209" s="5" t="s">
        <v>283</v>
      </c>
      <c r="AD209" s="5"/>
      <c r="AE209" s="5"/>
    </row>
    <row r="210" spans="1:31" ht="148.5" x14ac:dyDescent="0.25">
      <c r="A210" s="5" t="s">
        <v>431</v>
      </c>
      <c r="B210" s="5" t="s">
        <v>253</v>
      </c>
      <c r="C210" s="13">
        <v>209</v>
      </c>
      <c r="D210" s="5">
        <v>80161504</v>
      </c>
      <c r="E210" s="5"/>
      <c r="F210" s="5"/>
      <c r="G210" s="5" t="s">
        <v>1288</v>
      </c>
      <c r="H210" s="5" t="s">
        <v>26</v>
      </c>
      <c r="I210" s="5" t="s">
        <v>50</v>
      </c>
      <c r="J210" s="5">
        <v>2</v>
      </c>
      <c r="K210" s="5" t="s">
        <v>53</v>
      </c>
      <c r="L210" s="5">
        <v>4</v>
      </c>
      <c r="M210" s="5" t="s">
        <v>29</v>
      </c>
      <c r="N210" s="5" t="s">
        <v>882</v>
      </c>
      <c r="O210" s="5" t="s">
        <v>43</v>
      </c>
      <c r="P210" s="5">
        <v>0</v>
      </c>
      <c r="Q210" s="5" t="s">
        <v>31</v>
      </c>
      <c r="R210" s="48">
        <v>4500000</v>
      </c>
      <c r="S210" s="4">
        <f t="shared" si="15"/>
        <v>18000000</v>
      </c>
      <c r="T210" s="4">
        <f t="shared" si="14"/>
        <v>18000000</v>
      </c>
      <c r="U210" s="5" t="s">
        <v>32</v>
      </c>
      <c r="V210" s="4" t="s">
        <v>33</v>
      </c>
      <c r="W210" s="5" t="s">
        <v>428</v>
      </c>
      <c r="X210" s="5">
        <v>3009133992</v>
      </c>
      <c r="Y210" s="5" t="s">
        <v>429</v>
      </c>
      <c r="Z210" s="5"/>
      <c r="AA210" s="5" t="s">
        <v>253</v>
      </c>
      <c r="AB210" s="5" t="s">
        <v>312</v>
      </c>
      <c r="AC210" s="5" t="s">
        <v>283</v>
      </c>
      <c r="AD210" s="5"/>
      <c r="AE210" s="5"/>
    </row>
    <row r="211" spans="1:31" ht="82.5" x14ac:dyDescent="0.25">
      <c r="A211" s="5" t="s">
        <v>575</v>
      </c>
      <c r="B211" s="5" t="s">
        <v>116</v>
      </c>
      <c r="C211" s="13">
        <v>210</v>
      </c>
      <c r="D211" s="5" t="s">
        <v>895</v>
      </c>
      <c r="E211" s="5"/>
      <c r="F211" s="5"/>
      <c r="G211" s="5" t="s">
        <v>1289</v>
      </c>
      <c r="H211" s="5" t="s">
        <v>189</v>
      </c>
      <c r="I211" s="5" t="s">
        <v>50</v>
      </c>
      <c r="J211" s="5">
        <v>2</v>
      </c>
      <c r="K211" s="5" t="s">
        <v>28</v>
      </c>
      <c r="L211" s="5">
        <v>12</v>
      </c>
      <c r="M211" s="18" t="s">
        <v>234</v>
      </c>
      <c r="N211" s="5" t="s">
        <v>883</v>
      </c>
      <c r="O211" s="4" t="s">
        <v>360</v>
      </c>
      <c r="P211" s="5">
        <v>1</v>
      </c>
      <c r="Q211" s="5" t="s">
        <v>31</v>
      </c>
      <c r="R211" s="4"/>
      <c r="S211" s="4">
        <f>+T211*2</f>
        <v>2556521115.7910652</v>
      </c>
      <c r="T211" s="4">
        <v>1278260557.8955326</v>
      </c>
      <c r="U211" s="5" t="s">
        <v>44</v>
      </c>
      <c r="V211" s="4" t="s">
        <v>926</v>
      </c>
      <c r="W211" s="5" t="s">
        <v>261</v>
      </c>
      <c r="X211" s="5">
        <v>3009133992</v>
      </c>
      <c r="Y211" s="8" t="s">
        <v>284</v>
      </c>
      <c r="Z211" s="5"/>
      <c r="AA211" s="5" t="s">
        <v>116</v>
      </c>
      <c r="AB211" s="5" t="s">
        <v>190</v>
      </c>
      <c r="AC211" s="5" t="s">
        <v>283</v>
      </c>
      <c r="AD211" s="5"/>
      <c r="AE211" s="5"/>
    </row>
    <row r="212" spans="1:31" ht="82.5" x14ac:dyDescent="0.25">
      <c r="A212" s="5" t="s">
        <v>576</v>
      </c>
      <c r="B212" s="5" t="s">
        <v>116</v>
      </c>
      <c r="C212" s="13">
        <v>211</v>
      </c>
      <c r="D212" s="5" t="s">
        <v>896</v>
      </c>
      <c r="E212" s="5"/>
      <c r="F212" s="5"/>
      <c r="G212" s="5" t="s">
        <v>1290</v>
      </c>
      <c r="H212" s="5" t="s">
        <v>191</v>
      </c>
      <c r="I212" s="5" t="s">
        <v>42</v>
      </c>
      <c r="J212" s="5">
        <v>3</v>
      </c>
      <c r="K212" s="5" t="s">
        <v>28</v>
      </c>
      <c r="L212" s="5">
        <v>9</v>
      </c>
      <c r="M212" s="5" t="s">
        <v>145</v>
      </c>
      <c r="N212" s="5" t="s">
        <v>886</v>
      </c>
      <c r="O212" s="5" t="s">
        <v>43</v>
      </c>
      <c r="P212" s="5">
        <v>0</v>
      </c>
      <c r="Q212" s="5" t="s">
        <v>31</v>
      </c>
      <c r="R212" s="4"/>
      <c r="S212" s="14">
        <v>221841250</v>
      </c>
      <c r="T212" s="14">
        <v>221841250</v>
      </c>
      <c r="U212" s="5" t="s">
        <v>32</v>
      </c>
      <c r="V212" s="5" t="s">
        <v>33</v>
      </c>
      <c r="W212" s="5" t="s">
        <v>261</v>
      </c>
      <c r="X212" s="5">
        <v>3009133992</v>
      </c>
      <c r="Y212" s="8" t="s">
        <v>284</v>
      </c>
      <c r="Z212" s="5"/>
      <c r="AA212" s="5" t="s">
        <v>116</v>
      </c>
      <c r="AB212" s="5" t="s">
        <v>190</v>
      </c>
      <c r="AC212" s="5" t="s">
        <v>283</v>
      </c>
      <c r="AD212" s="5"/>
      <c r="AE212" s="5"/>
    </row>
    <row r="213" spans="1:31" ht="66" x14ac:dyDescent="0.25">
      <c r="A213" s="5" t="s">
        <v>577</v>
      </c>
      <c r="B213" s="5" t="s">
        <v>116</v>
      </c>
      <c r="C213" s="13">
        <v>212</v>
      </c>
      <c r="D213" s="5">
        <v>80131502</v>
      </c>
      <c r="E213" s="5"/>
      <c r="F213" s="5"/>
      <c r="G213" s="5" t="s">
        <v>1291</v>
      </c>
      <c r="H213" s="5" t="s">
        <v>194</v>
      </c>
      <c r="I213" s="5" t="s">
        <v>60</v>
      </c>
      <c r="J213" s="5">
        <v>4</v>
      </c>
      <c r="K213" s="5" t="s">
        <v>28</v>
      </c>
      <c r="L213" s="5">
        <v>7.5</v>
      </c>
      <c r="M213" s="5" t="s">
        <v>29</v>
      </c>
      <c r="N213" s="5" t="s">
        <v>882</v>
      </c>
      <c r="O213" s="5" t="s">
        <v>43</v>
      </c>
      <c r="P213" s="5">
        <v>0</v>
      </c>
      <c r="Q213" s="5" t="s">
        <v>31</v>
      </c>
      <c r="R213" s="4"/>
      <c r="S213" s="4">
        <v>15882000</v>
      </c>
      <c r="T213" s="4">
        <f t="shared" ref="T213:T218" si="16">+S213</f>
        <v>15882000</v>
      </c>
      <c r="U213" s="5" t="s">
        <v>32</v>
      </c>
      <c r="V213" s="5" t="s">
        <v>33</v>
      </c>
      <c r="W213" s="5" t="s">
        <v>281</v>
      </c>
      <c r="X213" s="5">
        <v>3009133992</v>
      </c>
      <c r="Y213" s="8" t="s">
        <v>282</v>
      </c>
      <c r="Z213" s="5"/>
      <c r="AA213" s="5" t="s">
        <v>116</v>
      </c>
      <c r="AB213" s="5" t="s">
        <v>316</v>
      </c>
      <c r="AC213" s="5" t="s">
        <v>283</v>
      </c>
      <c r="AD213" s="5"/>
      <c r="AE213" s="5"/>
    </row>
    <row r="214" spans="1:31" ht="66" x14ac:dyDescent="0.25">
      <c r="A214" s="5" t="s">
        <v>578</v>
      </c>
      <c r="B214" s="5" t="s">
        <v>116</v>
      </c>
      <c r="C214" s="13">
        <v>213</v>
      </c>
      <c r="D214" s="5">
        <v>80131502</v>
      </c>
      <c r="E214" s="5"/>
      <c r="F214" s="5"/>
      <c r="G214" s="5" t="s">
        <v>1292</v>
      </c>
      <c r="H214" s="5" t="s">
        <v>194</v>
      </c>
      <c r="I214" s="5" t="s">
        <v>60</v>
      </c>
      <c r="J214" s="5">
        <v>4</v>
      </c>
      <c r="K214" s="5" t="s">
        <v>28</v>
      </c>
      <c r="L214" s="5">
        <v>7.5</v>
      </c>
      <c r="M214" s="5" t="s">
        <v>29</v>
      </c>
      <c r="N214" s="5" t="s">
        <v>882</v>
      </c>
      <c r="O214" s="5" t="s">
        <v>43</v>
      </c>
      <c r="P214" s="5">
        <v>0</v>
      </c>
      <c r="Q214" s="5" t="s">
        <v>31</v>
      </c>
      <c r="R214" s="4"/>
      <c r="S214" s="4">
        <v>68257000</v>
      </c>
      <c r="T214" s="4">
        <f t="shared" si="16"/>
        <v>68257000</v>
      </c>
      <c r="U214" s="5" t="s">
        <v>32</v>
      </c>
      <c r="V214" s="5" t="s">
        <v>33</v>
      </c>
      <c r="W214" s="5" t="s">
        <v>281</v>
      </c>
      <c r="X214" s="5">
        <v>3009133992</v>
      </c>
      <c r="Y214" s="8" t="s">
        <v>282</v>
      </c>
      <c r="Z214" s="5"/>
      <c r="AA214" s="5" t="s">
        <v>116</v>
      </c>
      <c r="AB214" s="5" t="s">
        <v>316</v>
      </c>
      <c r="AC214" s="5" t="s">
        <v>283</v>
      </c>
      <c r="AD214" s="5"/>
      <c r="AE214" s="5"/>
    </row>
    <row r="215" spans="1:31" ht="49.5" x14ac:dyDescent="0.25">
      <c r="A215" s="5" t="s">
        <v>579</v>
      </c>
      <c r="B215" s="5" t="s">
        <v>116</v>
      </c>
      <c r="C215" s="13">
        <v>214</v>
      </c>
      <c r="D215" s="5" t="s">
        <v>192</v>
      </c>
      <c r="E215" s="5"/>
      <c r="F215" s="5"/>
      <c r="G215" s="5" t="s">
        <v>1293</v>
      </c>
      <c r="H215" s="5" t="s">
        <v>194</v>
      </c>
      <c r="I215" s="5" t="s">
        <v>42</v>
      </c>
      <c r="J215" s="5">
        <v>3</v>
      </c>
      <c r="K215" s="5" t="s">
        <v>28</v>
      </c>
      <c r="L215" s="5">
        <v>8</v>
      </c>
      <c r="M215" s="5" t="s">
        <v>29</v>
      </c>
      <c r="N215" s="5" t="s">
        <v>882</v>
      </c>
      <c r="O215" s="5" t="s">
        <v>43</v>
      </c>
      <c r="P215" s="5">
        <v>0</v>
      </c>
      <c r="Q215" s="5" t="s">
        <v>31</v>
      </c>
      <c r="R215" s="4"/>
      <c r="S215" s="4">
        <v>18576000</v>
      </c>
      <c r="T215" s="4">
        <f t="shared" si="16"/>
        <v>18576000</v>
      </c>
      <c r="U215" s="5" t="s">
        <v>32</v>
      </c>
      <c r="V215" s="5" t="s">
        <v>33</v>
      </c>
      <c r="W215" s="5" t="s">
        <v>281</v>
      </c>
      <c r="X215" s="5">
        <v>3009133992</v>
      </c>
      <c r="Y215" s="8" t="s">
        <v>282</v>
      </c>
      <c r="Z215" s="5"/>
      <c r="AA215" s="5" t="s">
        <v>116</v>
      </c>
      <c r="AB215" s="5" t="s">
        <v>316</v>
      </c>
      <c r="AC215" s="5" t="s">
        <v>283</v>
      </c>
      <c r="AD215" s="5"/>
      <c r="AE215" s="5"/>
    </row>
    <row r="216" spans="1:31" ht="49.5" x14ac:dyDescent="0.25">
      <c r="A216" s="5" t="s">
        <v>580</v>
      </c>
      <c r="B216" s="5" t="s">
        <v>116</v>
      </c>
      <c r="C216" s="13">
        <v>215</v>
      </c>
      <c r="D216" s="5" t="s">
        <v>192</v>
      </c>
      <c r="E216" s="5"/>
      <c r="F216" s="5"/>
      <c r="G216" s="5" t="s">
        <v>259</v>
      </c>
      <c r="H216" s="5" t="s">
        <v>194</v>
      </c>
      <c r="I216" s="5" t="s">
        <v>27</v>
      </c>
      <c r="J216" s="5">
        <v>1</v>
      </c>
      <c r="K216" s="5" t="s">
        <v>63</v>
      </c>
      <c r="L216" s="5">
        <v>11</v>
      </c>
      <c r="M216" s="5" t="s">
        <v>29</v>
      </c>
      <c r="N216" s="5" t="s">
        <v>882</v>
      </c>
      <c r="O216" s="5" t="s">
        <v>43</v>
      </c>
      <c r="P216" s="5">
        <v>0</v>
      </c>
      <c r="Q216" s="5" t="s">
        <v>31</v>
      </c>
      <c r="R216" s="4">
        <v>17468214</v>
      </c>
      <c r="S216" s="4">
        <f>+R216*L216</f>
        <v>192150354</v>
      </c>
      <c r="T216" s="4">
        <f t="shared" si="16"/>
        <v>192150354</v>
      </c>
      <c r="U216" s="5" t="s">
        <v>32</v>
      </c>
      <c r="V216" s="5" t="s">
        <v>33</v>
      </c>
      <c r="W216" s="5" t="s">
        <v>281</v>
      </c>
      <c r="X216" s="5">
        <v>3009133992</v>
      </c>
      <c r="Y216" s="8" t="s">
        <v>282</v>
      </c>
      <c r="Z216" s="5"/>
      <c r="AA216" s="5" t="s">
        <v>116</v>
      </c>
      <c r="AB216" s="5" t="s">
        <v>316</v>
      </c>
      <c r="AC216" s="5" t="s">
        <v>283</v>
      </c>
      <c r="AD216" s="5"/>
      <c r="AE216" s="5"/>
    </row>
    <row r="217" spans="1:31" ht="66" x14ac:dyDescent="0.25">
      <c r="A217" s="5" t="s">
        <v>581</v>
      </c>
      <c r="B217" s="5" t="s">
        <v>116</v>
      </c>
      <c r="C217" s="13">
        <v>216</v>
      </c>
      <c r="D217" s="5" t="s">
        <v>192</v>
      </c>
      <c r="E217" s="5"/>
      <c r="F217" s="5"/>
      <c r="G217" s="5" t="s">
        <v>1294</v>
      </c>
      <c r="H217" s="5" t="s">
        <v>194</v>
      </c>
      <c r="I217" s="5" t="s">
        <v>42</v>
      </c>
      <c r="J217" s="5">
        <v>3</v>
      </c>
      <c r="K217" s="5" t="s">
        <v>28</v>
      </c>
      <c r="L217" s="5">
        <v>7.3</v>
      </c>
      <c r="M217" s="5" t="s">
        <v>29</v>
      </c>
      <c r="N217" s="5" t="s">
        <v>882</v>
      </c>
      <c r="O217" s="5" t="s">
        <v>43</v>
      </c>
      <c r="P217" s="5">
        <v>0</v>
      </c>
      <c r="Q217" s="5" t="s">
        <v>31</v>
      </c>
      <c r="R217" s="4"/>
      <c r="S217" s="4">
        <v>11742000</v>
      </c>
      <c r="T217" s="4">
        <f t="shared" si="16"/>
        <v>11742000</v>
      </c>
      <c r="U217" s="5" t="s">
        <v>32</v>
      </c>
      <c r="V217" s="5" t="s">
        <v>33</v>
      </c>
      <c r="W217" s="5" t="s">
        <v>281</v>
      </c>
      <c r="X217" s="5">
        <v>3009133992</v>
      </c>
      <c r="Y217" s="8" t="s">
        <v>282</v>
      </c>
      <c r="Z217" s="5"/>
      <c r="AA217" s="5" t="s">
        <v>116</v>
      </c>
      <c r="AB217" s="5" t="s">
        <v>316</v>
      </c>
      <c r="AC217" s="5" t="s">
        <v>283</v>
      </c>
      <c r="AD217" s="5"/>
      <c r="AE217" s="5"/>
    </row>
    <row r="218" spans="1:31" ht="66" x14ac:dyDescent="0.25">
      <c r="A218" s="5" t="s">
        <v>582</v>
      </c>
      <c r="B218" s="5" t="s">
        <v>116</v>
      </c>
      <c r="C218" s="13">
        <v>217</v>
      </c>
      <c r="D218" s="5" t="s">
        <v>192</v>
      </c>
      <c r="E218" s="5"/>
      <c r="F218" s="5"/>
      <c r="G218" s="5" t="s">
        <v>1295</v>
      </c>
      <c r="H218" s="5" t="s">
        <v>194</v>
      </c>
      <c r="I218" s="5" t="s">
        <v>42</v>
      </c>
      <c r="J218" s="5">
        <v>3</v>
      </c>
      <c r="K218" s="5" t="s">
        <v>28</v>
      </c>
      <c r="L218" s="5">
        <v>8</v>
      </c>
      <c r="M218" s="5" t="s">
        <v>29</v>
      </c>
      <c r="N218" s="5" t="s">
        <v>882</v>
      </c>
      <c r="O218" s="5" t="s">
        <v>43</v>
      </c>
      <c r="P218" s="5">
        <v>0</v>
      </c>
      <c r="Q218" s="5" t="s">
        <v>31</v>
      </c>
      <c r="R218" s="4"/>
      <c r="S218" s="4">
        <v>17834000</v>
      </c>
      <c r="T218" s="4">
        <f t="shared" si="16"/>
        <v>17834000</v>
      </c>
      <c r="U218" s="5" t="s">
        <v>32</v>
      </c>
      <c r="V218" s="5" t="s">
        <v>33</v>
      </c>
      <c r="W218" s="5" t="s">
        <v>281</v>
      </c>
      <c r="X218" s="5">
        <v>3009133992</v>
      </c>
      <c r="Y218" s="8" t="s">
        <v>282</v>
      </c>
      <c r="Z218" s="5"/>
      <c r="AA218" s="5" t="s">
        <v>116</v>
      </c>
      <c r="AB218" s="5" t="s">
        <v>316</v>
      </c>
      <c r="AC218" s="5" t="s">
        <v>283</v>
      </c>
      <c r="AD218" s="5"/>
      <c r="AE218" s="5"/>
    </row>
    <row r="219" spans="1:31" ht="66" x14ac:dyDescent="0.25">
      <c r="A219" s="5" t="s">
        <v>583</v>
      </c>
      <c r="B219" s="5" t="s">
        <v>116</v>
      </c>
      <c r="C219" s="13">
        <v>218</v>
      </c>
      <c r="D219" s="5" t="s">
        <v>192</v>
      </c>
      <c r="E219" s="5"/>
      <c r="F219" s="5"/>
      <c r="G219" s="5" t="s">
        <v>195</v>
      </c>
      <c r="H219" s="5" t="s">
        <v>194</v>
      </c>
      <c r="I219" s="5" t="s">
        <v>50</v>
      </c>
      <c r="J219" s="5">
        <v>2</v>
      </c>
      <c r="K219" s="5" t="s">
        <v>28</v>
      </c>
      <c r="L219" s="5">
        <v>10.5</v>
      </c>
      <c r="M219" s="5" t="s">
        <v>29</v>
      </c>
      <c r="N219" s="5" t="s">
        <v>882</v>
      </c>
      <c r="O219" s="5" t="s">
        <v>43</v>
      </c>
      <c r="P219" s="5">
        <v>0</v>
      </c>
      <c r="Q219" s="5" t="s">
        <v>31</v>
      </c>
      <c r="R219" s="4"/>
      <c r="S219" s="4">
        <v>282528000</v>
      </c>
      <c r="T219" s="4">
        <v>282528000</v>
      </c>
      <c r="U219" s="5" t="s">
        <v>32</v>
      </c>
      <c r="V219" s="5" t="s">
        <v>33</v>
      </c>
      <c r="W219" s="5" t="s">
        <v>281</v>
      </c>
      <c r="X219" s="5">
        <v>3009133992</v>
      </c>
      <c r="Y219" s="8" t="s">
        <v>282</v>
      </c>
      <c r="Z219" s="5"/>
      <c r="AA219" s="5" t="s">
        <v>116</v>
      </c>
      <c r="AB219" s="5" t="s">
        <v>316</v>
      </c>
      <c r="AC219" s="5" t="s">
        <v>283</v>
      </c>
      <c r="AD219" s="5"/>
      <c r="AE219" s="5"/>
    </row>
    <row r="220" spans="1:31" ht="49.5" x14ac:dyDescent="0.25">
      <c r="A220" s="5" t="s">
        <v>584</v>
      </c>
      <c r="B220" s="5" t="s">
        <v>116</v>
      </c>
      <c r="C220" s="13">
        <v>219</v>
      </c>
      <c r="D220" s="5" t="s">
        <v>192</v>
      </c>
      <c r="E220" s="5"/>
      <c r="F220" s="5"/>
      <c r="G220" s="5" t="s">
        <v>1296</v>
      </c>
      <c r="H220" s="5" t="s">
        <v>194</v>
      </c>
      <c r="I220" s="5" t="s">
        <v>60</v>
      </c>
      <c r="J220" s="5">
        <v>4</v>
      </c>
      <c r="K220" s="5" t="s">
        <v>28</v>
      </c>
      <c r="L220" s="5">
        <v>7.5</v>
      </c>
      <c r="M220" s="5" t="s">
        <v>29</v>
      </c>
      <c r="N220" s="5" t="s">
        <v>882</v>
      </c>
      <c r="O220" s="5" t="s">
        <v>43</v>
      </c>
      <c r="P220" s="5">
        <v>0</v>
      </c>
      <c r="Q220" s="5" t="s">
        <v>31</v>
      </c>
      <c r="R220" s="4"/>
      <c r="S220" s="4">
        <v>11780000</v>
      </c>
      <c r="T220" s="4">
        <f t="shared" ref="T220:T226" si="17">+S220</f>
        <v>11780000</v>
      </c>
      <c r="U220" s="5" t="s">
        <v>32</v>
      </c>
      <c r="V220" s="5" t="s">
        <v>33</v>
      </c>
      <c r="W220" s="5" t="s">
        <v>281</v>
      </c>
      <c r="X220" s="5">
        <v>3009133992</v>
      </c>
      <c r="Y220" s="8" t="s">
        <v>282</v>
      </c>
      <c r="Z220" s="5"/>
      <c r="AA220" s="5" t="s">
        <v>116</v>
      </c>
      <c r="AB220" s="5" t="s">
        <v>316</v>
      </c>
      <c r="AC220" s="5" t="s">
        <v>283</v>
      </c>
      <c r="AD220" s="5"/>
      <c r="AE220" s="5"/>
    </row>
    <row r="221" spans="1:31" ht="49.5" x14ac:dyDescent="0.25">
      <c r="A221" s="5" t="s">
        <v>585</v>
      </c>
      <c r="B221" s="5" t="s">
        <v>116</v>
      </c>
      <c r="C221" s="13">
        <v>220</v>
      </c>
      <c r="D221" s="5" t="s">
        <v>192</v>
      </c>
      <c r="E221" s="5"/>
      <c r="F221" s="5"/>
      <c r="G221" s="5" t="s">
        <v>1297</v>
      </c>
      <c r="H221" s="5" t="s">
        <v>194</v>
      </c>
      <c r="I221" s="5" t="s">
        <v>60</v>
      </c>
      <c r="J221" s="5">
        <v>4</v>
      </c>
      <c r="K221" s="5" t="s">
        <v>28</v>
      </c>
      <c r="L221" s="5">
        <v>7.5</v>
      </c>
      <c r="M221" s="5" t="s">
        <v>29</v>
      </c>
      <c r="N221" s="5" t="s">
        <v>882</v>
      </c>
      <c r="O221" s="5" t="s">
        <v>43</v>
      </c>
      <c r="P221" s="5">
        <v>0</v>
      </c>
      <c r="Q221" s="5" t="s">
        <v>31</v>
      </c>
      <c r="R221" s="4"/>
      <c r="S221" s="4">
        <v>8072000</v>
      </c>
      <c r="T221" s="4">
        <f t="shared" si="17"/>
        <v>8072000</v>
      </c>
      <c r="U221" s="5" t="s">
        <v>32</v>
      </c>
      <c r="V221" s="5" t="s">
        <v>33</v>
      </c>
      <c r="W221" s="5" t="s">
        <v>281</v>
      </c>
      <c r="X221" s="5">
        <v>3009133992</v>
      </c>
      <c r="Y221" s="8" t="s">
        <v>282</v>
      </c>
      <c r="Z221" s="5"/>
      <c r="AA221" s="5" t="s">
        <v>116</v>
      </c>
      <c r="AB221" s="5" t="s">
        <v>316</v>
      </c>
      <c r="AC221" s="5" t="s">
        <v>283</v>
      </c>
      <c r="AD221" s="5"/>
      <c r="AE221" s="5"/>
    </row>
    <row r="222" spans="1:31" ht="49.5" x14ac:dyDescent="0.25">
      <c r="A222" s="5" t="s">
        <v>586</v>
      </c>
      <c r="B222" s="5" t="s">
        <v>116</v>
      </c>
      <c r="C222" s="13">
        <v>221</v>
      </c>
      <c r="D222" s="5" t="s">
        <v>192</v>
      </c>
      <c r="E222" s="5"/>
      <c r="F222" s="5"/>
      <c r="G222" s="5" t="s">
        <v>1298</v>
      </c>
      <c r="H222" s="5" t="s">
        <v>194</v>
      </c>
      <c r="I222" s="5" t="s">
        <v>53</v>
      </c>
      <c r="J222" s="5">
        <v>5</v>
      </c>
      <c r="K222" s="5" t="s">
        <v>28</v>
      </c>
      <c r="L222" s="5">
        <v>7</v>
      </c>
      <c r="M222" s="5" t="s">
        <v>29</v>
      </c>
      <c r="N222" s="5" t="s">
        <v>882</v>
      </c>
      <c r="O222" s="5" t="s">
        <v>43</v>
      </c>
      <c r="P222" s="5">
        <v>0</v>
      </c>
      <c r="Q222" s="5" t="s">
        <v>31</v>
      </c>
      <c r="R222" s="4"/>
      <c r="S222" s="4">
        <v>12108000</v>
      </c>
      <c r="T222" s="4">
        <f t="shared" si="17"/>
        <v>12108000</v>
      </c>
      <c r="U222" s="5" t="s">
        <v>32</v>
      </c>
      <c r="V222" s="5" t="s">
        <v>33</v>
      </c>
      <c r="W222" s="5" t="s">
        <v>281</v>
      </c>
      <c r="X222" s="5">
        <v>3009133992</v>
      </c>
      <c r="Y222" s="8" t="s">
        <v>282</v>
      </c>
      <c r="Z222" s="5"/>
      <c r="AA222" s="5" t="s">
        <v>116</v>
      </c>
      <c r="AB222" s="5" t="s">
        <v>316</v>
      </c>
      <c r="AC222" s="5" t="s">
        <v>283</v>
      </c>
      <c r="AD222" s="5"/>
      <c r="AE222" s="5"/>
    </row>
    <row r="223" spans="1:31" ht="49.5" x14ac:dyDescent="0.25">
      <c r="A223" s="5" t="s">
        <v>587</v>
      </c>
      <c r="B223" s="5" t="s">
        <v>116</v>
      </c>
      <c r="C223" s="13">
        <v>222</v>
      </c>
      <c r="D223" s="5" t="s">
        <v>192</v>
      </c>
      <c r="E223" s="5"/>
      <c r="F223" s="5"/>
      <c r="G223" s="5" t="s">
        <v>1299</v>
      </c>
      <c r="H223" s="5" t="s">
        <v>194</v>
      </c>
      <c r="I223" s="5" t="s">
        <v>53</v>
      </c>
      <c r="J223" s="5">
        <v>5</v>
      </c>
      <c r="K223" s="5" t="s">
        <v>28</v>
      </c>
      <c r="L223" s="5">
        <v>7</v>
      </c>
      <c r="M223" s="5" t="s">
        <v>29</v>
      </c>
      <c r="N223" s="5" t="s">
        <v>882</v>
      </c>
      <c r="O223" s="5" t="s">
        <v>43</v>
      </c>
      <c r="P223" s="5">
        <v>0</v>
      </c>
      <c r="Q223" s="5" t="s">
        <v>31</v>
      </c>
      <c r="R223" s="4"/>
      <c r="S223" s="4">
        <v>29439000</v>
      </c>
      <c r="T223" s="4">
        <f t="shared" si="17"/>
        <v>29439000</v>
      </c>
      <c r="U223" s="5" t="s">
        <v>32</v>
      </c>
      <c r="V223" s="5" t="s">
        <v>33</v>
      </c>
      <c r="W223" s="5" t="s">
        <v>281</v>
      </c>
      <c r="X223" s="5">
        <v>3009133992</v>
      </c>
      <c r="Y223" s="8" t="s">
        <v>282</v>
      </c>
      <c r="Z223" s="5"/>
      <c r="AA223" s="5" t="s">
        <v>116</v>
      </c>
      <c r="AB223" s="5" t="s">
        <v>316</v>
      </c>
      <c r="AC223" s="5" t="s">
        <v>283</v>
      </c>
      <c r="AD223" s="5"/>
      <c r="AE223" s="5"/>
    </row>
    <row r="224" spans="1:31" ht="49.5" x14ac:dyDescent="0.25">
      <c r="A224" s="5" t="s">
        <v>588</v>
      </c>
      <c r="B224" s="5" t="s">
        <v>116</v>
      </c>
      <c r="C224" s="13">
        <v>223</v>
      </c>
      <c r="D224" s="5" t="s">
        <v>192</v>
      </c>
      <c r="E224" s="5"/>
      <c r="F224" s="5"/>
      <c r="G224" s="5" t="s">
        <v>1300</v>
      </c>
      <c r="H224" s="5" t="s">
        <v>194</v>
      </c>
      <c r="I224" s="5" t="s">
        <v>60</v>
      </c>
      <c r="J224" s="5">
        <v>4</v>
      </c>
      <c r="K224" s="5" t="s">
        <v>28</v>
      </c>
      <c r="L224" s="5">
        <v>8</v>
      </c>
      <c r="M224" s="5" t="s">
        <v>29</v>
      </c>
      <c r="N224" s="5" t="s">
        <v>882</v>
      </c>
      <c r="O224" s="5" t="s">
        <v>43</v>
      </c>
      <c r="P224" s="5">
        <v>0</v>
      </c>
      <c r="Q224" s="5" t="s">
        <v>31</v>
      </c>
      <c r="R224" s="4"/>
      <c r="S224" s="4">
        <v>118455000</v>
      </c>
      <c r="T224" s="4">
        <f t="shared" si="17"/>
        <v>118455000</v>
      </c>
      <c r="U224" s="5" t="s">
        <v>32</v>
      </c>
      <c r="V224" s="5" t="s">
        <v>33</v>
      </c>
      <c r="W224" s="5" t="s">
        <v>281</v>
      </c>
      <c r="X224" s="5">
        <v>3009133992</v>
      </c>
      <c r="Y224" s="8" t="s">
        <v>282</v>
      </c>
      <c r="Z224" s="5"/>
      <c r="AA224" s="5" t="s">
        <v>116</v>
      </c>
      <c r="AB224" s="5" t="s">
        <v>316</v>
      </c>
      <c r="AC224" s="5" t="s">
        <v>283</v>
      </c>
      <c r="AD224" s="5"/>
      <c r="AE224" s="5"/>
    </row>
    <row r="225" spans="1:31" ht="49.5" x14ac:dyDescent="0.25">
      <c r="A225" s="5" t="s">
        <v>589</v>
      </c>
      <c r="B225" s="5" t="s">
        <v>116</v>
      </c>
      <c r="C225" s="13">
        <v>224</v>
      </c>
      <c r="D225" s="5">
        <v>80131502</v>
      </c>
      <c r="E225" s="5"/>
      <c r="F225" s="5"/>
      <c r="G225" s="5" t="s">
        <v>1301</v>
      </c>
      <c r="H225" s="5" t="s">
        <v>194</v>
      </c>
      <c r="I225" s="5" t="s">
        <v>42</v>
      </c>
      <c r="J225" s="5">
        <v>3</v>
      </c>
      <c r="K225" s="5" t="s">
        <v>28</v>
      </c>
      <c r="L225" s="5">
        <v>8</v>
      </c>
      <c r="M225" s="5" t="s">
        <v>29</v>
      </c>
      <c r="N225" s="5" t="s">
        <v>882</v>
      </c>
      <c r="O225" s="5" t="s">
        <v>43</v>
      </c>
      <c r="P225" s="5">
        <v>0</v>
      </c>
      <c r="Q225" s="5" t="s">
        <v>31</v>
      </c>
      <c r="R225" s="4"/>
      <c r="S225" s="4">
        <v>69647000</v>
      </c>
      <c r="T225" s="4">
        <f t="shared" si="17"/>
        <v>69647000</v>
      </c>
      <c r="U225" s="5" t="s">
        <v>32</v>
      </c>
      <c r="V225" s="5" t="s">
        <v>33</v>
      </c>
      <c r="W225" s="5" t="s">
        <v>281</v>
      </c>
      <c r="X225" s="5">
        <v>3009133992</v>
      </c>
      <c r="Y225" s="8" t="s">
        <v>282</v>
      </c>
      <c r="Z225" s="5"/>
      <c r="AA225" s="5" t="s">
        <v>116</v>
      </c>
      <c r="AB225" s="5" t="s">
        <v>316</v>
      </c>
      <c r="AC225" s="5" t="s">
        <v>283</v>
      </c>
      <c r="AD225" s="5"/>
      <c r="AE225" s="5"/>
    </row>
    <row r="226" spans="1:31" ht="82.5" x14ac:dyDescent="0.25">
      <c r="A226" s="37" t="s">
        <v>590</v>
      </c>
      <c r="B226" s="37" t="s">
        <v>116</v>
      </c>
      <c r="C226" s="39">
        <v>225</v>
      </c>
      <c r="D226" s="37" t="s">
        <v>263</v>
      </c>
      <c r="E226" s="54"/>
      <c r="F226" s="37"/>
      <c r="G226" s="37" t="s">
        <v>197</v>
      </c>
      <c r="H226" s="37" t="s">
        <v>198</v>
      </c>
      <c r="I226" s="37" t="s">
        <v>27</v>
      </c>
      <c r="J226" s="37">
        <v>1</v>
      </c>
      <c r="K226" s="37" t="s">
        <v>28</v>
      </c>
      <c r="L226" s="37">
        <v>9</v>
      </c>
      <c r="M226" s="37" t="s">
        <v>123</v>
      </c>
      <c r="N226" s="37" t="s">
        <v>887</v>
      </c>
      <c r="O226" s="37" t="s">
        <v>43</v>
      </c>
      <c r="P226" s="37">
        <v>0</v>
      </c>
      <c r="Q226" s="37" t="s">
        <v>31</v>
      </c>
      <c r="R226" s="40"/>
      <c r="S226" s="40">
        <v>80000000</v>
      </c>
      <c r="T226" s="40">
        <f t="shared" si="17"/>
        <v>80000000</v>
      </c>
      <c r="U226" s="37" t="s">
        <v>32</v>
      </c>
      <c r="V226" s="37" t="s">
        <v>33</v>
      </c>
      <c r="W226" s="37" t="s">
        <v>281</v>
      </c>
      <c r="X226" s="37">
        <v>3009133992</v>
      </c>
      <c r="Y226" s="41" t="s">
        <v>282</v>
      </c>
      <c r="Z226" s="39"/>
      <c r="AA226" s="37" t="s">
        <v>116</v>
      </c>
      <c r="AB226" s="37" t="s">
        <v>318</v>
      </c>
      <c r="AC226" s="37" t="s">
        <v>283</v>
      </c>
      <c r="AD226" s="37"/>
      <c r="AE226" s="37"/>
    </row>
    <row r="227" spans="1:31" ht="49.5" x14ac:dyDescent="0.25">
      <c r="A227" s="5" t="s">
        <v>591</v>
      </c>
      <c r="B227" s="5" t="s">
        <v>116</v>
      </c>
      <c r="C227" s="13">
        <v>226</v>
      </c>
      <c r="D227" s="5">
        <v>78181507</v>
      </c>
      <c r="E227" s="5"/>
      <c r="F227" s="5"/>
      <c r="G227" s="5" t="s">
        <v>1302</v>
      </c>
      <c r="H227" s="5" t="s">
        <v>199</v>
      </c>
      <c r="I227" s="5" t="s">
        <v>50</v>
      </c>
      <c r="J227" s="5">
        <v>2</v>
      </c>
      <c r="K227" s="5" t="s">
        <v>28</v>
      </c>
      <c r="L227" s="5">
        <v>10</v>
      </c>
      <c r="M227" s="5" t="s">
        <v>274</v>
      </c>
      <c r="N227" s="5" t="s">
        <v>884</v>
      </c>
      <c r="O227" s="5" t="s">
        <v>43</v>
      </c>
      <c r="P227" s="5">
        <v>0</v>
      </c>
      <c r="Q227" s="5" t="s">
        <v>31</v>
      </c>
      <c r="R227" s="4"/>
      <c r="S227" s="4">
        <v>64000000</v>
      </c>
      <c r="T227" s="4">
        <v>64000000</v>
      </c>
      <c r="U227" s="5" t="s">
        <v>32</v>
      </c>
      <c r="V227" s="5" t="s">
        <v>33</v>
      </c>
      <c r="W227" s="5" t="s">
        <v>806</v>
      </c>
      <c r="X227" s="5">
        <v>3009133992</v>
      </c>
      <c r="Y227" s="8" t="s">
        <v>876</v>
      </c>
      <c r="Z227" s="5"/>
      <c r="AA227" s="5" t="s">
        <v>116</v>
      </c>
      <c r="AB227" s="5" t="s">
        <v>317</v>
      </c>
      <c r="AC227" s="5" t="s">
        <v>283</v>
      </c>
      <c r="AD227" s="5"/>
      <c r="AE227" s="5"/>
    </row>
    <row r="228" spans="1:31" ht="49.5" x14ac:dyDescent="0.25">
      <c r="A228" s="5" t="s">
        <v>592</v>
      </c>
      <c r="B228" s="5" t="s">
        <v>116</v>
      </c>
      <c r="C228" s="13">
        <v>227</v>
      </c>
      <c r="D228" s="5" t="s">
        <v>196</v>
      </c>
      <c r="E228" s="5"/>
      <c r="F228" s="5"/>
      <c r="G228" s="5" t="s">
        <v>1303</v>
      </c>
      <c r="H228" s="5" t="s">
        <v>199</v>
      </c>
      <c r="I228" s="5" t="s">
        <v>60</v>
      </c>
      <c r="J228" s="5">
        <v>4</v>
      </c>
      <c r="K228" s="5" t="s">
        <v>28</v>
      </c>
      <c r="L228" s="5">
        <v>8</v>
      </c>
      <c r="M228" s="5" t="s">
        <v>103</v>
      </c>
      <c r="N228" s="5" t="s">
        <v>882</v>
      </c>
      <c r="O228" s="5" t="s">
        <v>43</v>
      </c>
      <c r="P228" s="5">
        <v>0</v>
      </c>
      <c r="Q228" s="5" t="s">
        <v>31</v>
      </c>
      <c r="R228" s="4"/>
      <c r="S228" s="4">
        <v>57260000</v>
      </c>
      <c r="T228" s="4">
        <f t="shared" ref="T228:T238" si="18">+S228</f>
        <v>57260000</v>
      </c>
      <c r="U228" s="5" t="s">
        <v>32</v>
      </c>
      <c r="V228" s="5" t="s">
        <v>33</v>
      </c>
      <c r="W228" s="5" t="s">
        <v>258</v>
      </c>
      <c r="X228" s="5">
        <v>3009133992</v>
      </c>
      <c r="Y228" s="8" t="s">
        <v>276</v>
      </c>
      <c r="Z228" s="5"/>
      <c r="AA228" s="5" t="s">
        <v>116</v>
      </c>
      <c r="AB228" s="5" t="s">
        <v>317</v>
      </c>
      <c r="AC228" s="5" t="s">
        <v>283</v>
      </c>
      <c r="AD228" s="5"/>
      <c r="AE228" s="5"/>
    </row>
    <row r="229" spans="1:31" ht="49.5" x14ac:dyDescent="0.25">
      <c r="A229" s="5" t="s">
        <v>593</v>
      </c>
      <c r="B229" s="5" t="s">
        <v>116</v>
      </c>
      <c r="C229" s="13">
        <v>228</v>
      </c>
      <c r="D229" s="5" t="s">
        <v>196</v>
      </c>
      <c r="E229" s="5"/>
      <c r="F229" s="5"/>
      <c r="G229" s="5" t="s">
        <v>1304</v>
      </c>
      <c r="H229" s="5" t="s">
        <v>199</v>
      </c>
      <c r="I229" s="5" t="s">
        <v>50</v>
      </c>
      <c r="J229" s="5">
        <v>2</v>
      </c>
      <c r="K229" s="5" t="s">
        <v>28</v>
      </c>
      <c r="L229" s="5">
        <v>9</v>
      </c>
      <c r="M229" s="5" t="s">
        <v>226</v>
      </c>
      <c r="N229" s="5" t="s">
        <v>885</v>
      </c>
      <c r="O229" s="5" t="s">
        <v>43</v>
      </c>
      <c r="P229" s="5">
        <v>0</v>
      </c>
      <c r="Q229" s="5" t="s">
        <v>31</v>
      </c>
      <c r="R229" s="4"/>
      <c r="S229" s="4">
        <v>271984000</v>
      </c>
      <c r="T229" s="4">
        <f t="shared" si="18"/>
        <v>271984000</v>
      </c>
      <c r="U229" s="5" t="s">
        <v>32</v>
      </c>
      <c r="V229" s="5" t="s">
        <v>33</v>
      </c>
      <c r="W229" s="5" t="s">
        <v>258</v>
      </c>
      <c r="X229" s="5">
        <v>3009133992</v>
      </c>
      <c r="Y229" s="8" t="s">
        <v>276</v>
      </c>
      <c r="Z229" s="5"/>
      <c r="AA229" s="5" t="s">
        <v>116</v>
      </c>
      <c r="AB229" s="5" t="s">
        <v>317</v>
      </c>
      <c r="AC229" s="5" t="s">
        <v>283</v>
      </c>
      <c r="AD229" s="5"/>
      <c r="AE229" s="5"/>
    </row>
    <row r="230" spans="1:31" ht="49.5" x14ac:dyDescent="0.25">
      <c r="A230" s="5" t="s">
        <v>594</v>
      </c>
      <c r="B230" s="5" t="s">
        <v>116</v>
      </c>
      <c r="C230" s="13">
        <v>229</v>
      </c>
      <c r="D230" s="5">
        <v>78181507</v>
      </c>
      <c r="E230" s="5"/>
      <c r="F230" s="5"/>
      <c r="G230" s="5" t="s">
        <v>1305</v>
      </c>
      <c r="H230" s="5" t="s">
        <v>199</v>
      </c>
      <c r="I230" s="5" t="s">
        <v>60</v>
      </c>
      <c r="J230" s="5">
        <v>4</v>
      </c>
      <c r="K230" s="5" t="s">
        <v>28</v>
      </c>
      <c r="L230" s="5">
        <v>8</v>
      </c>
      <c r="M230" s="5" t="s">
        <v>274</v>
      </c>
      <c r="N230" s="5" t="s">
        <v>884</v>
      </c>
      <c r="O230" s="5" t="s">
        <v>43</v>
      </c>
      <c r="P230" s="5">
        <v>0</v>
      </c>
      <c r="Q230" s="5" t="s">
        <v>31</v>
      </c>
      <c r="R230" s="4"/>
      <c r="S230" s="4">
        <v>35787000</v>
      </c>
      <c r="T230" s="4">
        <f t="shared" si="18"/>
        <v>35787000</v>
      </c>
      <c r="U230" s="5" t="s">
        <v>32</v>
      </c>
      <c r="V230" s="5" t="s">
        <v>33</v>
      </c>
      <c r="W230" s="5" t="s">
        <v>258</v>
      </c>
      <c r="X230" s="5">
        <v>3009133992</v>
      </c>
      <c r="Y230" s="8" t="s">
        <v>276</v>
      </c>
      <c r="Z230" s="5"/>
      <c r="AA230" s="5" t="s">
        <v>116</v>
      </c>
      <c r="AB230" s="5" t="s">
        <v>317</v>
      </c>
      <c r="AC230" s="5" t="s">
        <v>283</v>
      </c>
      <c r="AD230" s="5"/>
      <c r="AE230" s="5"/>
    </row>
    <row r="231" spans="1:31" ht="49.5" x14ac:dyDescent="0.25">
      <c r="A231" s="5" t="s">
        <v>595</v>
      </c>
      <c r="B231" s="5" t="s">
        <v>116</v>
      </c>
      <c r="C231" s="13">
        <v>230</v>
      </c>
      <c r="D231" s="5">
        <v>76111801</v>
      </c>
      <c r="E231" s="5"/>
      <c r="F231" s="5"/>
      <c r="G231" s="5" t="s">
        <v>1306</v>
      </c>
      <c r="H231" s="5" t="s">
        <v>200</v>
      </c>
      <c r="I231" s="5" t="s">
        <v>50</v>
      </c>
      <c r="J231" s="5">
        <v>2</v>
      </c>
      <c r="K231" s="5" t="s">
        <v>28</v>
      </c>
      <c r="L231" s="5">
        <v>9</v>
      </c>
      <c r="M231" s="5" t="s">
        <v>274</v>
      </c>
      <c r="N231" s="5" t="s">
        <v>884</v>
      </c>
      <c r="O231" s="5" t="s">
        <v>43</v>
      </c>
      <c r="P231" s="5">
        <v>0</v>
      </c>
      <c r="Q231" s="5" t="s">
        <v>31</v>
      </c>
      <c r="R231" s="4"/>
      <c r="S231" s="4">
        <v>10000000</v>
      </c>
      <c r="T231" s="4">
        <f t="shared" si="18"/>
        <v>10000000</v>
      </c>
      <c r="U231" s="5" t="s">
        <v>32</v>
      </c>
      <c r="V231" s="5" t="s">
        <v>33</v>
      </c>
      <c r="W231" s="5" t="s">
        <v>258</v>
      </c>
      <c r="X231" s="5">
        <v>3009133992</v>
      </c>
      <c r="Y231" s="29" t="s">
        <v>278</v>
      </c>
      <c r="Z231" s="5"/>
      <c r="AA231" s="5" t="s">
        <v>116</v>
      </c>
      <c r="AB231" s="5" t="s">
        <v>317</v>
      </c>
      <c r="AC231" s="5" t="s">
        <v>283</v>
      </c>
      <c r="AD231" s="5"/>
      <c r="AE231" s="5"/>
    </row>
    <row r="232" spans="1:31" ht="82.5" x14ac:dyDescent="0.25">
      <c r="A232" s="5" t="s">
        <v>596</v>
      </c>
      <c r="B232" s="5" t="s">
        <v>116</v>
      </c>
      <c r="C232" s="13">
        <v>231</v>
      </c>
      <c r="D232" s="5" t="s">
        <v>264</v>
      </c>
      <c r="E232" s="5"/>
      <c r="F232" s="5"/>
      <c r="G232" s="5" t="s">
        <v>1307</v>
      </c>
      <c r="H232" s="5" t="s">
        <v>201</v>
      </c>
      <c r="I232" s="5" t="s">
        <v>27</v>
      </c>
      <c r="J232" s="5">
        <v>1</v>
      </c>
      <c r="K232" s="5" t="s">
        <v>28</v>
      </c>
      <c r="L232" s="5">
        <v>10.5</v>
      </c>
      <c r="M232" s="5" t="s">
        <v>145</v>
      </c>
      <c r="N232" s="5" t="s">
        <v>886</v>
      </c>
      <c r="O232" s="5" t="s">
        <v>43</v>
      </c>
      <c r="P232" s="5">
        <v>0</v>
      </c>
      <c r="Q232" s="5" t="s">
        <v>31</v>
      </c>
      <c r="R232" s="4"/>
      <c r="S232" s="4">
        <v>412267000</v>
      </c>
      <c r="T232" s="4">
        <f t="shared" si="18"/>
        <v>412267000</v>
      </c>
      <c r="U232" s="5" t="s">
        <v>32</v>
      </c>
      <c r="V232" s="5" t="s">
        <v>33</v>
      </c>
      <c r="W232" s="5" t="s">
        <v>806</v>
      </c>
      <c r="X232" s="5">
        <v>3009133992</v>
      </c>
      <c r="Y232" s="8" t="s">
        <v>876</v>
      </c>
      <c r="Z232" s="5"/>
      <c r="AA232" s="5" t="s">
        <v>116</v>
      </c>
      <c r="AB232" s="5" t="s">
        <v>314</v>
      </c>
      <c r="AC232" s="5" t="s">
        <v>283</v>
      </c>
      <c r="AD232" s="5"/>
      <c r="AE232" s="5"/>
    </row>
    <row r="233" spans="1:31" ht="82.5" x14ac:dyDescent="0.25">
      <c r="A233" s="5" t="s">
        <v>597</v>
      </c>
      <c r="B233" s="5" t="s">
        <v>116</v>
      </c>
      <c r="C233" s="13">
        <v>232</v>
      </c>
      <c r="D233" s="5" t="s">
        <v>264</v>
      </c>
      <c r="E233" s="5"/>
      <c r="F233" s="5"/>
      <c r="G233" s="5" t="s">
        <v>1308</v>
      </c>
      <c r="H233" s="5" t="s">
        <v>201</v>
      </c>
      <c r="I233" s="5" t="s">
        <v>27</v>
      </c>
      <c r="J233" s="5">
        <v>1</v>
      </c>
      <c r="K233" s="5" t="s">
        <v>28</v>
      </c>
      <c r="L233" s="5">
        <v>10.5</v>
      </c>
      <c r="M233" s="5" t="s">
        <v>145</v>
      </c>
      <c r="N233" s="5" t="s">
        <v>886</v>
      </c>
      <c r="O233" s="5" t="s">
        <v>43</v>
      </c>
      <c r="P233" s="5">
        <v>0</v>
      </c>
      <c r="Q233" s="5" t="s">
        <v>31</v>
      </c>
      <c r="R233" s="4"/>
      <c r="S233" s="4">
        <v>161257000</v>
      </c>
      <c r="T233" s="4">
        <f t="shared" si="18"/>
        <v>161257000</v>
      </c>
      <c r="U233" s="5" t="s">
        <v>32</v>
      </c>
      <c r="V233" s="5" t="s">
        <v>33</v>
      </c>
      <c r="W233" s="5" t="s">
        <v>806</v>
      </c>
      <c r="X233" s="5">
        <v>3009133992</v>
      </c>
      <c r="Y233" s="8" t="s">
        <v>876</v>
      </c>
      <c r="Z233" s="5"/>
      <c r="AA233" s="5" t="s">
        <v>116</v>
      </c>
      <c r="AB233" s="5" t="s">
        <v>314</v>
      </c>
      <c r="AC233" s="5" t="s">
        <v>283</v>
      </c>
      <c r="AD233" s="5"/>
      <c r="AE233" s="5"/>
    </row>
    <row r="234" spans="1:31" ht="49.5" x14ac:dyDescent="0.25">
      <c r="A234" s="5" t="s">
        <v>598</v>
      </c>
      <c r="B234" s="5" t="s">
        <v>116</v>
      </c>
      <c r="C234" s="13">
        <v>233</v>
      </c>
      <c r="D234" s="5" t="s">
        <v>264</v>
      </c>
      <c r="E234" s="5"/>
      <c r="F234" s="5"/>
      <c r="G234" s="5" t="s">
        <v>1309</v>
      </c>
      <c r="H234" s="5" t="s">
        <v>201</v>
      </c>
      <c r="I234" s="5" t="s">
        <v>42</v>
      </c>
      <c r="J234" s="5">
        <v>3</v>
      </c>
      <c r="K234" s="5" t="s">
        <v>28</v>
      </c>
      <c r="L234" s="5">
        <v>8.5</v>
      </c>
      <c r="M234" s="5" t="s">
        <v>274</v>
      </c>
      <c r="N234" s="5" t="s">
        <v>884</v>
      </c>
      <c r="O234" s="5" t="s">
        <v>43</v>
      </c>
      <c r="P234" s="5">
        <v>0</v>
      </c>
      <c r="Q234" s="5" t="s">
        <v>31</v>
      </c>
      <c r="R234" s="4"/>
      <c r="S234" s="4">
        <v>27978000</v>
      </c>
      <c r="T234" s="4">
        <f t="shared" si="18"/>
        <v>27978000</v>
      </c>
      <c r="U234" s="5" t="s">
        <v>32</v>
      </c>
      <c r="V234" s="5" t="s">
        <v>33</v>
      </c>
      <c r="W234" s="5" t="s">
        <v>806</v>
      </c>
      <c r="X234" s="5">
        <v>3009133992</v>
      </c>
      <c r="Y234" s="8" t="s">
        <v>876</v>
      </c>
      <c r="Z234" s="5"/>
      <c r="AA234" s="5" t="s">
        <v>116</v>
      </c>
      <c r="AB234" s="5" t="s">
        <v>314</v>
      </c>
      <c r="AC234" s="5" t="s">
        <v>283</v>
      </c>
      <c r="AD234" s="5"/>
      <c r="AE234" s="5"/>
    </row>
    <row r="235" spans="1:31" ht="49.5" x14ac:dyDescent="0.25">
      <c r="A235" s="5" t="s">
        <v>599</v>
      </c>
      <c r="B235" s="5" t="s">
        <v>116</v>
      </c>
      <c r="C235" s="13">
        <v>234</v>
      </c>
      <c r="D235" s="5" t="s">
        <v>196</v>
      </c>
      <c r="E235" s="5"/>
      <c r="F235" s="5"/>
      <c r="G235" s="5" t="s">
        <v>1310</v>
      </c>
      <c r="H235" s="5" t="s">
        <v>199</v>
      </c>
      <c r="I235" s="5" t="s">
        <v>50</v>
      </c>
      <c r="J235" s="5">
        <v>2</v>
      </c>
      <c r="K235" s="5" t="s">
        <v>28</v>
      </c>
      <c r="L235" s="5">
        <v>10</v>
      </c>
      <c r="M235" s="5" t="s">
        <v>274</v>
      </c>
      <c r="N235" s="5" t="s">
        <v>884</v>
      </c>
      <c r="O235" s="5" t="s">
        <v>43</v>
      </c>
      <c r="P235" s="5">
        <v>0</v>
      </c>
      <c r="Q235" s="5" t="s">
        <v>31</v>
      </c>
      <c r="R235" s="4"/>
      <c r="S235" s="4">
        <v>17894000</v>
      </c>
      <c r="T235" s="4">
        <f t="shared" si="18"/>
        <v>17894000</v>
      </c>
      <c r="U235" s="5" t="s">
        <v>32</v>
      </c>
      <c r="V235" s="5" t="s">
        <v>33</v>
      </c>
      <c r="W235" s="5" t="s">
        <v>806</v>
      </c>
      <c r="X235" s="5">
        <v>3009133992</v>
      </c>
      <c r="Y235" s="8" t="s">
        <v>876</v>
      </c>
      <c r="Z235" s="5"/>
      <c r="AA235" s="5" t="s">
        <v>116</v>
      </c>
      <c r="AB235" s="5" t="s">
        <v>317</v>
      </c>
      <c r="AC235" s="5" t="s">
        <v>283</v>
      </c>
      <c r="AD235" s="5"/>
      <c r="AE235" s="5"/>
    </row>
    <row r="236" spans="1:31" ht="49.5" x14ac:dyDescent="0.25">
      <c r="A236" s="5" t="s">
        <v>600</v>
      </c>
      <c r="B236" s="5" t="s">
        <v>116</v>
      </c>
      <c r="C236" s="13">
        <v>235</v>
      </c>
      <c r="D236" s="5" t="s">
        <v>264</v>
      </c>
      <c r="E236" s="5"/>
      <c r="F236" s="5"/>
      <c r="G236" s="5" t="s">
        <v>1311</v>
      </c>
      <c r="H236" s="5" t="s">
        <v>201</v>
      </c>
      <c r="I236" s="5" t="s">
        <v>42</v>
      </c>
      <c r="J236" s="5">
        <v>3</v>
      </c>
      <c r="K236" s="5" t="s">
        <v>28</v>
      </c>
      <c r="L236" s="5">
        <v>8.5</v>
      </c>
      <c r="M236" s="5" t="s">
        <v>274</v>
      </c>
      <c r="N236" s="5" t="s">
        <v>884</v>
      </c>
      <c r="O236" s="5" t="s">
        <v>43</v>
      </c>
      <c r="P236" s="5">
        <v>0</v>
      </c>
      <c r="Q236" s="5" t="s">
        <v>31</v>
      </c>
      <c r="R236" s="4"/>
      <c r="S236" s="4">
        <v>13988000</v>
      </c>
      <c r="T236" s="4">
        <f t="shared" si="18"/>
        <v>13988000</v>
      </c>
      <c r="U236" s="5" t="s">
        <v>32</v>
      </c>
      <c r="V236" s="5" t="s">
        <v>33</v>
      </c>
      <c r="W236" s="5" t="s">
        <v>806</v>
      </c>
      <c r="X236" s="5">
        <v>3009133992</v>
      </c>
      <c r="Y236" s="8" t="s">
        <v>876</v>
      </c>
      <c r="Z236" s="5"/>
      <c r="AA236" s="5" t="s">
        <v>116</v>
      </c>
      <c r="AB236" s="5" t="s">
        <v>314</v>
      </c>
      <c r="AC236" s="5" t="s">
        <v>283</v>
      </c>
      <c r="AD236" s="5"/>
      <c r="AE236" s="5"/>
    </row>
    <row r="237" spans="1:31" ht="49.5" x14ac:dyDescent="0.25">
      <c r="A237" s="5" t="s">
        <v>601</v>
      </c>
      <c r="B237" s="5" t="s">
        <v>116</v>
      </c>
      <c r="C237" s="13">
        <v>236</v>
      </c>
      <c r="D237" s="5" t="s">
        <v>196</v>
      </c>
      <c r="E237" s="5"/>
      <c r="F237" s="5"/>
      <c r="G237" s="5" t="s">
        <v>1312</v>
      </c>
      <c r="H237" s="5" t="s">
        <v>199</v>
      </c>
      <c r="I237" s="5" t="s">
        <v>50</v>
      </c>
      <c r="J237" s="5">
        <v>2</v>
      </c>
      <c r="K237" s="5" t="s">
        <v>28</v>
      </c>
      <c r="L237" s="5">
        <v>10</v>
      </c>
      <c r="M237" s="5" t="s">
        <v>274</v>
      </c>
      <c r="N237" s="5" t="s">
        <v>884</v>
      </c>
      <c r="O237" s="5" t="s">
        <v>43</v>
      </c>
      <c r="P237" s="5">
        <v>0</v>
      </c>
      <c r="Q237" s="5" t="s">
        <v>31</v>
      </c>
      <c r="R237" s="48"/>
      <c r="S237" s="4">
        <v>10736000</v>
      </c>
      <c r="T237" s="4">
        <f t="shared" si="18"/>
        <v>10736000</v>
      </c>
      <c r="U237" s="5" t="s">
        <v>32</v>
      </c>
      <c r="V237" s="5" t="s">
        <v>33</v>
      </c>
      <c r="W237" s="5" t="s">
        <v>262</v>
      </c>
      <c r="X237" s="5">
        <v>3009133992</v>
      </c>
      <c r="Y237" s="8" t="s">
        <v>277</v>
      </c>
      <c r="Z237" s="5"/>
      <c r="AA237" s="5" t="s">
        <v>116</v>
      </c>
      <c r="AB237" s="5" t="s">
        <v>317</v>
      </c>
      <c r="AC237" s="5" t="s">
        <v>283</v>
      </c>
      <c r="AD237" s="5"/>
      <c r="AE237" s="5"/>
    </row>
    <row r="238" spans="1:31" ht="49.5" x14ac:dyDescent="0.25">
      <c r="A238" s="5" t="s">
        <v>602</v>
      </c>
      <c r="B238" s="5" t="s">
        <v>116</v>
      </c>
      <c r="C238" s="13">
        <v>237</v>
      </c>
      <c r="D238" s="5" t="s">
        <v>264</v>
      </c>
      <c r="E238" s="5"/>
      <c r="F238" s="5"/>
      <c r="G238" s="5" t="s">
        <v>1313</v>
      </c>
      <c r="H238" s="5" t="s">
        <v>201</v>
      </c>
      <c r="I238" s="5" t="s">
        <v>42</v>
      </c>
      <c r="J238" s="5">
        <v>3</v>
      </c>
      <c r="K238" s="5" t="s">
        <v>28</v>
      </c>
      <c r="L238" s="5">
        <v>8.5</v>
      </c>
      <c r="M238" s="5" t="s">
        <v>274</v>
      </c>
      <c r="N238" s="5" t="s">
        <v>884</v>
      </c>
      <c r="O238" s="5" t="s">
        <v>43</v>
      </c>
      <c r="P238" s="5">
        <v>0</v>
      </c>
      <c r="Q238" s="5" t="s">
        <v>31</v>
      </c>
      <c r="R238" s="4"/>
      <c r="S238" s="4">
        <v>10513000</v>
      </c>
      <c r="T238" s="4">
        <f t="shared" si="18"/>
        <v>10513000</v>
      </c>
      <c r="U238" s="5" t="s">
        <v>32</v>
      </c>
      <c r="V238" s="5" t="s">
        <v>33</v>
      </c>
      <c r="W238" s="5" t="s">
        <v>806</v>
      </c>
      <c r="X238" s="5">
        <v>3009133992</v>
      </c>
      <c r="Y238" s="8" t="s">
        <v>876</v>
      </c>
      <c r="Z238" s="5"/>
      <c r="AA238" s="5" t="s">
        <v>116</v>
      </c>
      <c r="AB238" s="5" t="s">
        <v>314</v>
      </c>
      <c r="AC238" s="5" t="s">
        <v>283</v>
      </c>
      <c r="AD238" s="5"/>
      <c r="AE238" s="5"/>
    </row>
    <row r="239" spans="1:31" ht="66" x14ac:dyDescent="0.25">
      <c r="A239" s="5" t="s">
        <v>603</v>
      </c>
      <c r="B239" s="5" t="s">
        <v>116</v>
      </c>
      <c r="C239" s="13">
        <v>238</v>
      </c>
      <c r="D239" s="5" t="s">
        <v>196</v>
      </c>
      <c r="E239" s="5"/>
      <c r="F239" s="5"/>
      <c r="G239" s="5" t="s">
        <v>1314</v>
      </c>
      <c r="H239" s="5" t="s">
        <v>199</v>
      </c>
      <c r="I239" s="5" t="s">
        <v>50</v>
      </c>
      <c r="J239" s="5">
        <v>2</v>
      </c>
      <c r="K239" s="5" t="s">
        <v>28</v>
      </c>
      <c r="L239" s="5">
        <v>10</v>
      </c>
      <c r="M239" s="5" t="s">
        <v>274</v>
      </c>
      <c r="N239" s="5" t="s">
        <v>884</v>
      </c>
      <c r="O239" s="5" t="s">
        <v>43</v>
      </c>
      <c r="P239" s="5">
        <v>0</v>
      </c>
      <c r="Q239" s="5" t="s">
        <v>31</v>
      </c>
      <c r="R239" s="4"/>
      <c r="S239" s="4">
        <v>10736000</v>
      </c>
      <c r="T239" s="4">
        <v>10736000</v>
      </c>
      <c r="U239" s="5" t="s">
        <v>32</v>
      </c>
      <c r="V239" s="5" t="s">
        <v>33</v>
      </c>
      <c r="W239" s="5" t="s">
        <v>258</v>
      </c>
      <c r="X239" s="5">
        <v>3009133992</v>
      </c>
      <c r="Y239" s="29" t="s">
        <v>278</v>
      </c>
      <c r="Z239" s="5"/>
      <c r="AA239" s="5" t="s">
        <v>116</v>
      </c>
      <c r="AB239" s="5" t="s">
        <v>317</v>
      </c>
      <c r="AC239" s="5" t="s">
        <v>919</v>
      </c>
      <c r="AD239" s="5"/>
      <c r="AE239" s="5"/>
    </row>
    <row r="240" spans="1:31" ht="49.5" x14ac:dyDescent="0.25">
      <c r="A240" s="5" t="s">
        <v>604</v>
      </c>
      <c r="B240" s="5" t="s">
        <v>116</v>
      </c>
      <c r="C240" s="13">
        <v>239</v>
      </c>
      <c r="D240" s="5" t="s">
        <v>196</v>
      </c>
      <c r="E240" s="5"/>
      <c r="F240" s="5"/>
      <c r="G240" s="5" t="s">
        <v>255</v>
      </c>
      <c r="H240" s="5" t="s">
        <v>199</v>
      </c>
      <c r="I240" s="5" t="s">
        <v>50</v>
      </c>
      <c r="J240" s="5">
        <v>2</v>
      </c>
      <c r="K240" s="5" t="s">
        <v>28</v>
      </c>
      <c r="L240" s="5">
        <v>10</v>
      </c>
      <c r="M240" s="5" t="s">
        <v>274</v>
      </c>
      <c r="N240" s="5" t="s">
        <v>884</v>
      </c>
      <c r="O240" s="5" t="s">
        <v>43</v>
      </c>
      <c r="P240" s="5">
        <v>0</v>
      </c>
      <c r="Q240" s="5" t="s">
        <v>31</v>
      </c>
      <c r="R240" s="4"/>
      <c r="S240" s="4">
        <v>53682000</v>
      </c>
      <c r="T240" s="4">
        <v>53682000</v>
      </c>
      <c r="U240" s="5" t="s">
        <v>32</v>
      </c>
      <c r="V240" s="5" t="s">
        <v>33</v>
      </c>
      <c r="W240" s="5" t="s">
        <v>281</v>
      </c>
      <c r="X240" s="5">
        <v>3009133992</v>
      </c>
      <c r="Y240" s="8" t="s">
        <v>282</v>
      </c>
      <c r="Z240" s="5"/>
      <c r="AA240" s="5" t="s">
        <v>116</v>
      </c>
      <c r="AB240" s="5" t="s">
        <v>317</v>
      </c>
      <c r="AC240" s="5" t="s">
        <v>283</v>
      </c>
      <c r="AD240" s="5"/>
      <c r="AE240" s="5"/>
    </row>
    <row r="241" spans="1:31" ht="66" x14ac:dyDescent="0.25">
      <c r="A241" s="5" t="s">
        <v>605</v>
      </c>
      <c r="B241" s="5" t="s">
        <v>116</v>
      </c>
      <c r="C241" s="13">
        <v>240</v>
      </c>
      <c r="D241" s="5" t="s">
        <v>196</v>
      </c>
      <c r="E241" s="5"/>
      <c r="F241" s="5"/>
      <c r="G241" s="5" t="s">
        <v>1315</v>
      </c>
      <c r="H241" s="5" t="s">
        <v>199</v>
      </c>
      <c r="I241" s="5" t="s">
        <v>50</v>
      </c>
      <c r="J241" s="5">
        <v>2</v>
      </c>
      <c r="K241" s="5" t="s">
        <v>28</v>
      </c>
      <c r="L241" s="5">
        <v>10</v>
      </c>
      <c r="M241" s="5" t="s">
        <v>274</v>
      </c>
      <c r="N241" s="5" t="s">
        <v>884</v>
      </c>
      <c r="O241" s="5" t="s">
        <v>43</v>
      </c>
      <c r="P241" s="5">
        <v>0</v>
      </c>
      <c r="Q241" s="5" t="s">
        <v>31</v>
      </c>
      <c r="R241" s="4"/>
      <c r="S241" s="4">
        <v>19325000</v>
      </c>
      <c r="T241" s="4">
        <v>19325000</v>
      </c>
      <c r="U241" s="5" t="s">
        <v>32</v>
      </c>
      <c r="V241" s="5" t="s">
        <v>33</v>
      </c>
      <c r="W241" s="5" t="s">
        <v>258</v>
      </c>
      <c r="X241" s="5">
        <v>3009133992</v>
      </c>
      <c r="Y241" s="29" t="s">
        <v>278</v>
      </c>
      <c r="Z241" s="5"/>
      <c r="AA241" s="5" t="s">
        <v>116</v>
      </c>
      <c r="AB241" s="5" t="s">
        <v>317</v>
      </c>
      <c r="AC241" s="5" t="s">
        <v>919</v>
      </c>
      <c r="AD241" s="5"/>
      <c r="AE241" s="5"/>
    </row>
    <row r="242" spans="1:31" ht="49.5" x14ac:dyDescent="0.25">
      <c r="A242" s="5" t="s">
        <v>606</v>
      </c>
      <c r="B242" s="5" t="s">
        <v>116</v>
      </c>
      <c r="C242" s="13">
        <v>241</v>
      </c>
      <c r="D242" s="5" t="s">
        <v>264</v>
      </c>
      <c r="E242" s="5"/>
      <c r="F242" s="5"/>
      <c r="G242" s="5" t="s">
        <v>1316</v>
      </c>
      <c r="H242" s="5" t="s">
        <v>201</v>
      </c>
      <c r="I242" s="5" t="s">
        <v>50</v>
      </c>
      <c r="J242" s="5">
        <v>2</v>
      </c>
      <c r="K242" s="5" t="s">
        <v>63</v>
      </c>
      <c r="L242" s="5">
        <v>10</v>
      </c>
      <c r="M242" s="5" t="s">
        <v>274</v>
      </c>
      <c r="N242" s="5" t="s">
        <v>884</v>
      </c>
      <c r="O242" s="5" t="s">
        <v>43</v>
      </c>
      <c r="P242" s="5">
        <v>0</v>
      </c>
      <c r="Q242" s="5" t="s">
        <v>31</v>
      </c>
      <c r="R242" s="4"/>
      <c r="S242" s="4">
        <v>39315000</v>
      </c>
      <c r="T242" s="4">
        <f>+S242</f>
        <v>39315000</v>
      </c>
      <c r="U242" s="5" t="s">
        <v>32</v>
      </c>
      <c r="V242" s="5" t="s">
        <v>33</v>
      </c>
      <c r="W242" s="5" t="s">
        <v>806</v>
      </c>
      <c r="X242" s="5">
        <v>3009133992</v>
      </c>
      <c r="Y242" s="8" t="s">
        <v>876</v>
      </c>
      <c r="Z242" s="5"/>
      <c r="AA242" s="5" t="s">
        <v>116</v>
      </c>
      <c r="AB242" s="5" t="s">
        <v>314</v>
      </c>
      <c r="AC242" s="5" t="s">
        <v>283</v>
      </c>
      <c r="AD242" s="5"/>
      <c r="AE242" s="5"/>
    </row>
    <row r="243" spans="1:31" ht="49.5" x14ac:dyDescent="0.25">
      <c r="A243" s="5" t="s">
        <v>607</v>
      </c>
      <c r="B243" s="5" t="s">
        <v>116</v>
      </c>
      <c r="C243" s="13">
        <v>242</v>
      </c>
      <c r="D243" s="5" t="s">
        <v>196</v>
      </c>
      <c r="E243" s="5"/>
      <c r="F243" s="5"/>
      <c r="G243" s="5" t="s">
        <v>1317</v>
      </c>
      <c r="H243" s="5" t="s">
        <v>199</v>
      </c>
      <c r="I243" s="5" t="s">
        <v>42</v>
      </c>
      <c r="J243" s="5">
        <v>3</v>
      </c>
      <c r="K243" s="5" t="s">
        <v>28</v>
      </c>
      <c r="L243" s="5">
        <v>9</v>
      </c>
      <c r="M243" s="5" t="s">
        <v>274</v>
      </c>
      <c r="N243" s="5" t="s">
        <v>884</v>
      </c>
      <c r="O243" s="5" t="s">
        <v>43</v>
      </c>
      <c r="P243" s="5">
        <v>0</v>
      </c>
      <c r="Q243" s="5" t="s">
        <v>31</v>
      </c>
      <c r="R243" s="4"/>
      <c r="S243" s="4">
        <v>28630000</v>
      </c>
      <c r="T243" s="4">
        <f>+S243</f>
        <v>28630000</v>
      </c>
      <c r="U243" s="5" t="s">
        <v>32</v>
      </c>
      <c r="V243" s="5" t="s">
        <v>33</v>
      </c>
      <c r="W243" s="5" t="s">
        <v>258</v>
      </c>
      <c r="X243" s="5">
        <v>3009133992</v>
      </c>
      <c r="Y243" s="8" t="s">
        <v>276</v>
      </c>
      <c r="Z243" s="5"/>
      <c r="AA243" s="5" t="s">
        <v>116</v>
      </c>
      <c r="AB243" s="5" t="s">
        <v>317</v>
      </c>
      <c r="AC243" s="5" t="s">
        <v>283</v>
      </c>
      <c r="AD243" s="5"/>
      <c r="AE243" s="5"/>
    </row>
    <row r="244" spans="1:31" ht="66" x14ac:dyDescent="0.25">
      <c r="A244" s="5" t="s">
        <v>608</v>
      </c>
      <c r="B244" s="5" t="s">
        <v>116</v>
      </c>
      <c r="C244" s="13">
        <v>243</v>
      </c>
      <c r="D244" s="5" t="s">
        <v>196</v>
      </c>
      <c r="E244" s="5"/>
      <c r="F244" s="5"/>
      <c r="G244" s="5" t="s">
        <v>1318</v>
      </c>
      <c r="H244" s="5" t="s">
        <v>199</v>
      </c>
      <c r="I244" s="5" t="s">
        <v>50</v>
      </c>
      <c r="J244" s="5">
        <v>2</v>
      </c>
      <c r="K244" s="5" t="s">
        <v>28</v>
      </c>
      <c r="L244" s="5">
        <v>10</v>
      </c>
      <c r="M244" s="5" t="s">
        <v>274</v>
      </c>
      <c r="N244" s="5" t="s">
        <v>884</v>
      </c>
      <c r="O244" s="5" t="s">
        <v>43</v>
      </c>
      <c r="P244" s="5">
        <v>0</v>
      </c>
      <c r="Q244" s="5" t="s">
        <v>31</v>
      </c>
      <c r="R244" s="4"/>
      <c r="S244" s="4">
        <v>21472000</v>
      </c>
      <c r="T244" s="4">
        <v>21472000</v>
      </c>
      <c r="U244" s="5" t="s">
        <v>32</v>
      </c>
      <c r="V244" s="5" t="s">
        <v>33</v>
      </c>
      <c r="W244" s="5" t="s">
        <v>258</v>
      </c>
      <c r="X244" s="5">
        <v>3009133992</v>
      </c>
      <c r="Y244" s="29" t="s">
        <v>278</v>
      </c>
      <c r="Z244" s="5"/>
      <c r="AA244" s="5" t="s">
        <v>116</v>
      </c>
      <c r="AB244" s="5" t="s">
        <v>317</v>
      </c>
      <c r="AC244" s="5" t="s">
        <v>919</v>
      </c>
      <c r="AD244" s="5"/>
      <c r="AE244" s="5"/>
    </row>
    <row r="245" spans="1:31" ht="49.5" x14ac:dyDescent="0.25">
      <c r="A245" s="5" t="s">
        <v>609</v>
      </c>
      <c r="B245" s="5" t="s">
        <v>116</v>
      </c>
      <c r="C245" s="13">
        <v>244</v>
      </c>
      <c r="D245" s="5" t="s">
        <v>196</v>
      </c>
      <c r="E245" s="5"/>
      <c r="F245" s="5"/>
      <c r="G245" s="5" t="s">
        <v>1319</v>
      </c>
      <c r="H245" s="5" t="s">
        <v>199</v>
      </c>
      <c r="I245" s="5" t="s">
        <v>42</v>
      </c>
      <c r="J245" s="5">
        <v>3</v>
      </c>
      <c r="K245" s="5" t="s">
        <v>28</v>
      </c>
      <c r="L245" s="5">
        <v>9</v>
      </c>
      <c r="M245" s="5" t="s">
        <v>274</v>
      </c>
      <c r="N245" s="5" t="s">
        <v>884</v>
      </c>
      <c r="O245" s="5" t="s">
        <v>43</v>
      </c>
      <c r="P245" s="5">
        <v>0</v>
      </c>
      <c r="Q245" s="5" t="s">
        <v>31</v>
      </c>
      <c r="R245" s="4"/>
      <c r="S245" s="4">
        <v>16462000</v>
      </c>
      <c r="T245" s="4">
        <f t="shared" ref="T245:T255" si="19">+S245</f>
        <v>16462000</v>
      </c>
      <c r="U245" s="5" t="s">
        <v>32</v>
      </c>
      <c r="V245" s="5" t="s">
        <v>33</v>
      </c>
      <c r="W245" s="5" t="s">
        <v>262</v>
      </c>
      <c r="X245" s="5">
        <v>3009133992</v>
      </c>
      <c r="Y245" s="8" t="s">
        <v>277</v>
      </c>
      <c r="Z245" s="5"/>
      <c r="AA245" s="5" t="s">
        <v>116</v>
      </c>
      <c r="AB245" s="5" t="s">
        <v>317</v>
      </c>
      <c r="AC245" s="5" t="s">
        <v>283</v>
      </c>
      <c r="AD245" s="5"/>
      <c r="AE245" s="5"/>
    </row>
    <row r="246" spans="1:31" ht="49.5" x14ac:dyDescent="0.25">
      <c r="A246" s="5" t="s">
        <v>610</v>
      </c>
      <c r="B246" s="5" t="s">
        <v>116</v>
      </c>
      <c r="C246" s="13">
        <v>245</v>
      </c>
      <c r="D246" s="5" t="s">
        <v>196</v>
      </c>
      <c r="E246" s="5"/>
      <c r="F246" s="5"/>
      <c r="G246" s="5" t="s">
        <v>1320</v>
      </c>
      <c r="H246" s="5" t="s">
        <v>199</v>
      </c>
      <c r="I246" s="5" t="s">
        <v>50</v>
      </c>
      <c r="J246" s="5">
        <v>2</v>
      </c>
      <c r="K246" s="5" t="s">
        <v>28</v>
      </c>
      <c r="L246" s="5">
        <v>10</v>
      </c>
      <c r="M246" s="5" t="s">
        <v>274</v>
      </c>
      <c r="N246" s="5" t="s">
        <v>884</v>
      </c>
      <c r="O246" s="5" t="s">
        <v>43</v>
      </c>
      <c r="P246" s="5">
        <v>0</v>
      </c>
      <c r="Q246" s="5" t="s">
        <v>31</v>
      </c>
      <c r="R246" s="4"/>
      <c r="S246" s="4">
        <v>41513000</v>
      </c>
      <c r="T246" s="4">
        <f t="shared" si="19"/>
        <v>41513000</v>
      </c>
      <c r="U246" s="5" t="s">
        <v>32</v>
      </c>
      <c r="V246" s="5" t="s">
        <v>33</v>
      </c>
      <c r="W246" s="5" t="s">
        <v>262</v>
      </c>
      <c r="X246" s="5">
        <v>3009133992</v>
      </c>
      <c r="Y246" s="8" t="s">
        <v>277</v>
      </c>
      <c r="Z246" s="5"/>
      <c r="AA246" s="5" t="s">
        <v>116</v>
      </c>
      <c r="AB246" s="5" t="s">
        <v>317</v>
      </c>
      <c r="AC246" s="5" t="s">
        <v>283</v>
      </c>
      <c r="AD246" s="5"/>
      <c r="AE246" s="5"/>
    </row>
    <row r="247" spans="1:31" ht="49.5" x14ac:dyDescent="0.25">
      <c r="A247" s="5" t="s">
        <v>611</v>
      </c>
      <c r="B247" s="5" t="s">
        <v>116</v>
      </c>
      <c r="C247" s="13">
        <v>246</v>
      </c>
      <c r="D247" s="5" t="s">
        <v>196</v>
      </c>
      <c r="E247" s="5"/>
      <c r="F247" s="5"/>
      <c r="G247" s="5" t="s">
        <v>1321</v>
      </c>
      <c r="H247" s="5" t="s">
        <v>199</v>
      </c>
      <c r="I247" s="5" t="s">
        <v>50</v>
      </c>
      <c r="J247" s="5">
        <v>2</v>
      </c>
      <c r="K247" s="5" t="s">
        <v>28</v>
      </c>
      <c r="L247" s="5">
        <v>10.5</v>
      </c>
      <c r="M247" s="5" t="s">
        <v>274</v>
      </c>
      <c r="N247" s="5" t="s">
        <v>884</v>
      </c>
      <c r="O247" s="5" t="s">
        <v>43</v>
      </c>
      <c r="P247" s="5">
        <v>0</v>
      </c>
      <c r="Q247" s="5" t="s">
        <v>31</v>
      </c>
      <c r="R247" s="4"/>
      <c r="S247" s="4">
        <v>28630000</v>
      </c>
      <c r="T247" s="4">
        <f t="shared" si="19"/>
        <v>28630000</v>
      </c>
      <c r="U247" s="5" t="s">
        <v>32</v>
      </c>
      <c r="V247" s="5" t="s">
        <v>33</v>
      </c>
      <c r="W247" s="5" t="s">
        <v>258</v>
      </c>
      <c r="X247" s="5">
        <v>3009133992</v>
      </c>
      <c r="Y247" s="8" t="s">
        <v>276</v>
      </c>
      <c r="Z247" s="5"/>
      <c r="AA247" s="5" t="s">
        <v>116</v>
      </c>
      <c r="AB247" s="5" t="s">
        <v>317</v>
      </c>
      <c r="AC247" s="5" t="s">
        <v>283</v>
      </c>
      <c r="AD247" s="5"/>
      <c r="AE247" s="5"/>
    </row>
    <row r="248" spans="1:31" ht="49.5" x14ac:dyDescent="0.25">
      <c r="A248" s="5" t="s">
        <v>612</v>
      </c>
      <c r="B248" s="5" t="s">
        <v>116</v>
      </c>
      <c r="C248" s="13">
        <v>247</v>
      </c>
      <c r="D248" s="5" t="s">
        <v>196</v>
      </c>
      <c r="E248" s="5"/>
      <c r="F248" s="5"/>
      <c r="G248" s="5" t="s">
        <v>1322</v>
      </c>
      <c r="H248" s="5" t="s">
        <v>199</v>
      </c>
      <c r="I248" s="5" t="s">
        <v>60</v>
      </c>
      <c r="J248" s="5">
        <v>4</v>
      </c>
      <c r="K248" s="5" t="s">
        <v>28</v>
      </c>
      <c r="L248" s="5">
        <v>8</v>
      </c>
      <c r="M248" s="5" t="s">
        <v>274</v>
      </c>
      <c r="N248" s="5" t="s">
        <v>884</v>
      </c>
      <c r="O248" s="5" t="s">
        <v>43</v>
      </c>
      <c r="P248" s="5">
        <v>0</v>
      </c>
      <c r="Q248" s="5" t="s">
        <v>31</v>
      </c>
      <c r="R248" s="4"/>
      <c r="S248" s="4">
        <v>21472000</v>
      </c>
      <c r="T248" s="4">
        <f t="shared" si="19"/>
        <v>21472000</v>
      </c>
      <c r="U248" s="5" t="s">
        <v>32</v>
      </c>
      <c r="V248" s="5" t="s">
        <v>33</v>
      </c>
      <c r="W248" s="5" t="s">
        <v>262</v>
      </c>
      <c r="X248" s="5">
        <v>3009133992</v>
      </c>
      <c r="Y248" s="8" t="s">
        <v>277</v>
      </c>
      <c r="Z248" s="5"/>
      <c r="AA248" s="5" t="s">
        <v>116</v>
      </c>
      <c r="AB248" s="5" t="s">
        <v>317</v>
      </c>
      <c r="AC248" s="5" t="s">
        <v>283</v>
      </c>
      <c r="AD248" s="5"/>
      <c r="AE248" s="5"/>
    </row>
    <row r="249" spans="1:31" ht="49.5" x14ac:dyDescent="0.25">
      <c r="A249" s="5" t="s">
        <v>613</v>
      </c>
      <c r="B249" s="5" t="s">
        <v>116</v>
      </c>
      <c r="C249" s="13">
        <v>248</v>
      </c>
      <c r="D249" s="5">
        <v>40101701</v>
      </c>
      <c r="E249" s="5"/>
      <c r="F249" s="5"/>
      <c r="G249" s="5" t="s">
        <v>1323</v>
      </c>
      <c r="H249" s="5" t="s">
        <v>201</v>
      </c>
      <c r="I249" s="5" t="s">
        <v>42</v>
      </c>
      <c r="J249" s="5">
        <v>3</v>
      </c>
      <c r="K249" s="5" t="s">
        <v>28</v>
      </c>
      <c r="L249" s="5">
        <v>8</v>
      </c>
      <c r="M249" s="5" t="s">
        <v>274</v>
      </c>
      <c r="N249" s="5" t="s">
        <v>884</v>
      </c>
      <c r="O249" s="5" t="s">
        <v>43</v>
      </c>
      <c r="P249" s="5">
        <v>0</v>
      </c>
      <c r="Q249" s="5" t="s">
        <v>31</v>
      </c>
      <c r="R249" s="4"/>
      <c r="S249" s="4">
        <v>6516000</v>
      </c>
      <c r="T249" s="4">
        <f t="shared" si="19"/>
        <v>6516000</v>
      </c>
      <c r="U249" s="5" t="s">
        <v>32</v>
      </c>
      <c r="V249" s="5" t="s">
        <v>33</v>
      </c>
      <c r="W249" s="5" t="s">
        <v>806</v>
      </c>
      <c r="X249" s="5">
        <v>3009133992</v>
      </c>
      <c r="Y249" s="8" t="s">
        <v>807</v>
      </c>
      <c r="Z249" s="5"/>
      <c r="AA249" s="5" t="s">
        <v>116</v>
      </c>
      <c r="AB249" s="5" t="s">
        <v>314</v>
      </c>
      <c r="AC249" s="5" t="s">
        <v>283</v>
      </c>
      <c r="AD249" s="5"/>
      <c r="AE249" s="5"/>
    </row>
    <row r="250" spans="1:31" ht="49.5" x14ac:dyDescent="0.25">
      <c r="A250" s="5" t="s">
        <v>614</v>
      </c>
      <c r="B250" s="5" t="s">
        <v>116</v>
      </c>
      <c r="C250" s="13">
        <v>249</v>
      </c>
      <c r="D250" s="5" t="s">
        <v>837</v>
      </c>
      <c r="E250" s="5"/>
      <c r="F250" s="5"/>
      <c r="G250" s="5" t="s">
        <v>1324</v>
      </c>
      <c r="H250" s="5" t="s">
        <v>202</v>
      </c>
      <c r="I250" s="5" t="s">
        <v>42</v>
      </c>
      <c r="J250" s="5">
        <v>3</v>
      </c>
      <c r="K250" s="5" t="s">
        <v>28</v>
      </c>
      <c r="L250" s="5">
        <v>9</v>
      </c>
      <c r="M250" s="5" t="s">
        <v>274</v>
      </c>
      <c r="N250" s="5" t="s">
        <v>884</v>
      </c>
      <c r="O250" s="5" t="s">
        <v>43</v>
      </c>
      <c r="P250" s="5">
        <v>0</v>
      </c>
      <c r="Q250" s="5" t="s">
        <v>31</v>
      </c>
      <c r="R250" s="4"/>
      <c r="S250" s="4">
        <v>30000000</v>
      </c>
      <c r="T250" s="4">
        <f t="shared" si="19"/>
        <v>30000000</v>
      </c>
      <c r="U250" s="5" t="s">
        <v>32</v>
      </c>
      <c r="V250" s="5" t="s">
        <v>33</v>
      </c>
      <c r="W250" s="5" t="s">
        <v>1046</v>
      </c>
      <c r="X250" s="5">
        <v>3009133992</v>
      </c>
      <c r="Y250" s="8" t="s">
        <v>1047</v>
      </c>
      <c r="Z250" s="5"/>
      <c r="AA250" s="5" t="s">
        <v>116</v>
      </c>
      <c r="AB250" s="5" t="s">
        <v>317</v>
      </c>
      <c r="AC250" s="5" t="s">
        <v>283</v>
      </c>
      <c r="AD250" s="5"/>
      <c r="AE250" s="5"/>
    </row>
    <row r="251" spans="1:31" ht="280.5" x14ac:dyDescent="0.25">
      <c r="A251" s="5" t="s">
        <v>615</v>
      </c>
      <c r="B251" s="5" t="s">
        <v>116</v>
      </c>
      <c r="C251" s="13">
        <v>250</v>
      </c>
      <c r="D251" s="5">
        <v>40141700</v>
      </c>
      <c r="E251" s="5"/>
      <c r="F251" s="5"/>
      <c r="G251" s="5" t="s">
        <v>1325</v>
      </c>
      <c r="H251" s="5" t="s">
        <v>203</v>
      </c>
      <c r="I251" s="5" t="s">
        <v>50</v>
      </c>
      <c r="J251" s="5">
        <v>2</v>
      </c>
      <c r="K251" s="5" t="s">
        <v>28</v>
      </c>
      <c r="L251" s="5">
        <v>8</v>
      </c>
      <c r="M251" s="5" t="s">
        <v>123</v>
      </c>
      <c r="N251" s="5" t="s">
        <v>887</v>
      </c>
      <c r="O251" s="5" t="s">
        <v>43</v>
      </c>
      <c r="P251" s="5">
        <v>0</v>
      </c>
      <c r="Q251" s="5" t="s">
        <v>31</v>
      </c>
      <c r="R251" s="4"/>
      <c r="S251" s="4">
        <v>148600000</v>
      </c>
      <c r="T251" s="4">
        <f t="shared" si="19"/>
        <v>148600000</v>
      </c>
      <c r="U251" s="5" t="s">
        <v>32</v>
      </c>
      <c r="V251" s="5" t="s">
        <v>33</v>
      </c>
      <c r="W251" s="4" t="s">
        <v>818</v>
      </c>
      <c r="X251" s="5">
        <v>3009133992</v>
      </c>
      <c r="Y251" s="8" t="s">
        <v>1048</v>
      </c>
      <c r="Z251" s="5"/>
      <c r="AA251" s="5" t="s">
        <v>116</v>
      </c>
      <c r="AB251" s="5" t="s">
        <v>715</v>
      </c>
      <c r="AC251" s="5" t="s">
        <v>283</v>
      </c>
      <c r="AD251" s="5"/>
      <c r="AE251" s="5"/>
    </row>
    <row r="252" spans="1:31" ht="66" x14ac:dyDescent="0.25">
      <c r="A252" s="5" t="s">
        <v>616</v>
      </c>
      <c r="B252" s="5" t="s">
        <v>116</v>
      </c>
      <c r="C252" s="13">
        <v>251</v>
      </c>
      <c r="D252" s="5">
        <v>40101701</v>
      </c>
      <c r="E252" s="5"/>
      <c r="F252" s="5"/>
      <c r="G252" s="5" t="s">
        <v>1326</v>
      </c>
      <c r="H252" s="5" t="s">
        <v>273</v>
      </c>
      <c r="I252" s="5" t="s">
        <v>50</v>
      </c>
      <c r="J252" s="5">
        <v>2</v>
      </c>
      <c r="K252" s="5" t="s">
        <v>36</v>
      </c>
      <c r="L252" s="5">
        <v>6</v>
      </c>
      <c r="M252" s="5" t="s">
        <v>123</v>
      </c>
      <c r="N252" s="5" t="s">
        <v>887</v>
      </c>
      <c r="O252" s="5" t="s">
        <v>43</v>
      </c>
      <c r="P252" s="5">
        <v>0</v>
      </c>
      <c r="Q252" s="5" t="s">
        <v>31</v>
      </c>
      <c r="R252" s="4"/>
      <c r="S252" s="4">
        <v>95000000</v>
      </c>
      <c r="T252" s="4">
        <f t="shared" si="19"/>
        <v>95000000</v>
      </c>
      <c r="U252" s="5" t="s">
        <v>32</v>
      </c>
      <c r="V252" s="5" t="s">
        <v>33</v>
      </c>
      <c r="W252" s="5" t="s">
        <v>215</v>
      </c>
      <c r="X252" s="5">
        <v>3009133992</v>
      </c>
      <c r="Y252" s="8" t="s">
        <v>275</v>
      </c>
      <c r="Z252" s="5"/>
      <c r="AA252" s="5" t="s">
        <v>116</v>
      </c>
      <c r="AB252" s="5" t="s">
        <v>714</v>
      </c>
      <c r="AC252" s="5" t="s">
        <v>283</v>
      </c>
      <c r="AD252" s="5"/>
      <c r="AE252" s="5"/>
    </row>
    <row r="253" spans="1:31" ht="66" x14ac:dyDescent="0.25">
      <c r="A253" s="5" t="s">
        <v>617</v>
      </c>
      <c r="B253" s="5" t="s">
        <v>116</v>
      </c>
      <c r="C253" s="13">
        <v>252</v>
      </c>
      <c r="D253" s="5" t="s">
        <v>265</v>
      </c>
      <c r="E253" s="5"/>
      <c r="F253" s="5"/>
      <c r="G253" s="5" t="s">
        <v>1327</v>
      </c>
      <c r="H253" s="5" t="s">
        <v>206</v>
      </c>
      <c r="I253" s="5" t="s">
        <v>50</v>
      </c>
      <c r="J253" s="5">
        <v>2</v>
      </c>
      <c r="K253" s="5" t="s">
        <v>28</v>
      </c>
      <c r="L253" s="5">
        <v>9</v>
      </c>
      <c r="M253" s="5" t="s">
        <v>123</v>
      </c>
      <c r="N253" s="5" t="s">
        <v>887</v>
      </c>
      <c r="O253" s="5" t="s">
        <v>43</v>
      </c>
      <c r="P253" s="5">
        <v>0</v>
      </c>
      <c r="Q253" s="5" t="s">
        <v>31</v>
      </c>
      <c r="R253" s="4"/>
      <c r="S253" s="4">
        <v>120000000</v>
      </c>
      <c r="T253" s="4">
        <f t="shared" si="19"/>
        <v>120000000</v>
      </c>
      <c r="U253" s="5" t="s">
        <v>32</v>
      </c>
      <c r="V253" s="5" t="s">
        <v>33</v>
      </c>
      <c r="W253" s="5" t="s">
        <v>215</v>
      </c>
      <c r="X253" s="5">
        <v>3009133992</v>
      </c>
      <c r="Y253" s="8" t="s">
        <v>275</v>
      </c>
      <c r="Z253" s="5"/>
      <c r="AA253" s="5" t="s">
        <v>116</v>
      </c>
      <c r="AB253" s="5" t="s">
        <v>317</v>
      </c>
      <c r="AC253" s="5" t="s">
        <v>283</v>
      </c>
      <c r="AD253" s="5"/>
      <c r="AE253" s="5"/>
    </row>
    <row r="254" spans="1:31" ht="49.5" x14ac:dyDescent="0.25">
      <c r="A254" s="5" t="s">
        <v>618</v>
      </c>
      <c r="B254" s="5" t="s">
        <v>116</v>
      </c>
      <c r="C254" s="13">
        <v>253</v>
      </c>
      <c r="D254" s="5" t="s">
        <v>776</v>
      </c>
      <c r="E254" s="5"/>
      <c r="F254" s="5"/>
      <c r="G254" s="5" t="s">
        <v>1328</v>
      </c>
      <c r="H254" s="5" t="s">
        <v>207</v>
      </c>
      <c r="I254" s="5" t="s">
        <v>42</v>
      </c>
      <c r="J254" s="5">
        <v>3</v>
      </c>
      <c r="K254" s="5" t="s">
        <v>62</v>
      </c>
      <c r="L254" s="5">
        <v>4</v>
      </c>
      <c r="M254" s="5" t="s">
        <v>274</v>
      </c>
      <c r="N254" s="5" t="s">
        <v>884</v>
      </c>
      <c r="O254" s="5" t="s">
        <v>43</v>
      </c>
      <c r="P254" s="5">
        <v>0</v>
      </c>
      <c r="Q254" s="5" t="s">
        <v>31</v>
      </c>
      <c r="R254" s="4"/>
      <c r="S254" s="4">
        <v>10000000</v>
      </c>
      <c r="T254" s="4">
        <f t="shared" si="19"/>
        <v>10000000</v>
      </c>
      <c r="U254" s="5" t="s">
        <v>32</v>
      </c>
      <c r="V254" s="5" t="s">
        <v>33</v>
      </c>
      <c r="W254" s="5" t="s">
        <v>281</v>
      </c>
      <c r="X254" s="5">
        <v>3009133992</v>
      </c>
      <c r="Y254" s="8" t="s">
        <v>282</v>
      </c>
      <c r="Z254" s="5"/>
      <c r="AA254" s="5" t="s">
        <v>116</v>
      </c>
      <c r="AB254" s="5" t="s">
        <v>317</v>
      </c>
      <c r="AC254" s="5" t="s">
        <v>283</v>
      </c>
      <c r="AD254" s="5"/>
      <c r="AE254" s="5"/>
    </row>
    <row r="255" spans="1:31" ht="66" x14ac:dyDescent="0.25">
      <c r="A255" s="5" t="s">
        <v>619</v>
      </c>
      <c r="B255" s="5" t="s">
        <v>116</v>
      </c>
      <c r="C255" s="13">
        <v>254</v>
      </c>
      <c r="D255" s="5">
        <v>72154302</v>
      </c>
      <c r="E255" s="5"/>
      <c r="F255" s="5"/>
      <c r="G255" s="5" t="s">
        <v>1329</v>
      </c>
      <c r="H255" s="5" t="s">
        <v>208</v>
      </c>
      <c r="I255" s="5" t="s">
        <v>50</v>
      </c>
      <c r="J255" s="5">
        <v>2</v>
      </c>
      <c r="K255" s="5" t="s">
        <v>28</v>
      </c>
      <c r="L255" s="5">
        <v>9</v>
      </c>
      <c r="M255" s="5" t="s">
        <v>123</v>
      </c>
      <c r="N255" s="5" t="s">
        <v>887</v>
      </c>
      <c r="O255" s="5" t="s">
        <v>43</v>
      </c>
      <c r="P255" s="5">
        <v>0</v>
      </c>
      <c r="Q255" s="5" t="s">
        <v>31</v>
      </c>
      <c r="R255" s="4"/>
      <c r="S255" s="4">
        <v>80000000</v>
      </c>
      <c r="T255" s="4">
        <f t="shared" si="19"/>
        <v>80000000</v>
      </c>
      <c r="U255" s="5" t="s">
        <v>32</v>
      </c>
      <c r="V255" s="5" t="s">
        <v>33</v>
      </c>
      <c r="W255" s="5" t="s">
        <v>1041</v>
      </c>
      <c r="X255" s="5">
        <v>3009133992</v>
      </c>
      <c r="Y255" s="8" t="s">
        <v>1049</v>
      </c>
      <c r="Z255" s="5"/>
      <c r="AA255" s="5" t="s">
        <v>116</v>
      </c>
      <c r="AB255" s="5" t="s">
        <v>317</v>
      </c>
      <c r="AC255" s="5" t="s">
        <v>283</v>
      </c>
      <c r="AD255" s="5"/>
      <c r="AE255" s="5"/>
    </row>
    <row r="256" spans="1:31" ht="82.5" x14ac:dyDescent="0.25">
      <c r="A256" s="5" t="s">
        <v>620</v>
      </c>
      <c r="B256" s="5" t="s">
        <v>116</v>
      </c>
      <c r="C256" s="13">
        <v>255</v>
      </c>
      <c r="D256" s="5" t="s">
        <v>113</v>
      </c>
      <c r="E256" s="5"/>
      <c r="F256" s="5"/>
      <c r="G256" s="16" t="s">
        <v>334</v>
      </c>
      <c r="H256" s="5" t="s">
        <v>26</v>
      </c>
      <c r="I256" s="5" t="s">
        <v>27</v>
      </c>
      <c r="J256" s="5">
        <v>1</v>
      </c>
      <c r="K256" s="5" t="s">
        <v>53</v>
      </c>
      <c r="L256" s="5">
        <v>4</v>
      </c>
      <c r="M256" s="5" t="s">
        <v>29</v>
      </c>
      <c r="N256" s="5" t="s">
        <v>882</v>
      </c>
      <c r="O256" s="5" t="s">
        <v>30</v>
      </c>
      <c r="P256" s="5">
        <v>1</v>
      </c>
      <c r="Q256" s="5" t="s">
        <v>31</v>
      </c>
      <c r="R256" s="4">
        <v>7000000</v>
      </c>
      <c r="S256" s="4">
        <v>28000000</v>
      </c>
      <c r="T256" s="4">
        <v>28000000</v>
      </c>
      <c r="U256" s="5" t="s">
        <v>32</v>
      </c>
      <c r="V256" s="5" t="s">
        <v>33</v>
      </c>
      <c r="W256" s="5" t="s">
        <v>294</v>
      </c>
      <c r="X256" s="5">
        <v>3009133992</v>
      </c>
      <c r="Y256" s="29" t="s">
        <v>836</v>
      </c>
      <c r="Z256" s="5"/>
      <c r="AA256" s="5" t="s">
        <v>116</v>
      </c>
      <c r="AB256" s="5" t="s">
        <v>289</v>
      </c>
      <c r="AC256" s="5" t="s">
        <v>283</v>
      </c>
      <c r="AD256" s="46"/>
      <c r="AE256" s="46"/>
    </row>
    <row r="257" spans="1:31" ht="99" x14ac:dyDescent="0.25">
      <c r="A257" s="5" t="s">
        <v>622</v>
      </c>
      <c r="B257" s="5" t="s">
        <v>116</v>
      </c>
      <c r="C257" s="13">
        <v>256</v>
      </c>
      <c r="D257" s="5" t="s">
        <v>777</v>
      </c>
      <c r="E257" s="5"/>
      <c r="F257" s="5"/>
      <c r="G257" s="5" t="s">
        <v>335</v>
      </c>
      <c r="H257" s="5" t="s">
        <v>26</v>
      </c>
      <c r="I257" s="5" t="s">
        <v>27</v>
      </c>
      <c r="J257" s="5">
        <v>1</v>
      </c>
      <c r="K257" s="5" t="s">
        <v>53</v>
      </c>
      <c r="L257" s="5">
        <v>4</v>
      </c>
      <c r="M257" s="5" t="s">
        <v>29</v>
      </c>
      <c r="N257" s="5" t="s">
        <v>882</v>
      </c>
      <c r="O257" s="5" t="s">
        <v>43</v>
      </c>
      <c r="P257" s="5">
        <v>0</v>
      </c>
      <c r="Q257" s="5" t="s">
        <v>31</v>
      </c>
      <c r="R257" s="4">
        <v>12000000</v>
      </c>
      <c r="S257" s="4">
        <v>48000000</v>
      </c>
      <c r="T257" s="4">
        <v>48000000</v>
      </c>
      <c r="U257" s="5" t="s">
        <v>32</v>
      </c>
      <c r="V257" s="5" t="s">
        <v>33</v>
      </c>
      <c r="W257" s="5" t="s">
        <v>806</v>
      </c>
      <c r="X257" s="5">
        <v>3009133992</v>
      </c>
      <c r="Y257" s="8" t="s">
        <v>876</v>
      </c>
      <c r="Z257" s="5"/>
      <c r="AA257" s="5" t="s">
        <v>116</v>
      </c>
      <c r="AB257" s="5" t="s">
        <v>289</v>
      </c>
      <c r="AC257" s="5" t="s">
        <v>283</v>
      </c>
      <c r="AD257" s="5"/>
      <c r="AE257" s="5"/>
    </row>
    <row r="258" spans="1:31" ht="82.5" x14ac:dyDescent="0.25">
      <c r="A258" s="5" t="s">
        <v>623</v>
      </c>
      <c r="B258" s="5" t="s">
        <v>116</v>
      </c>
      <c r="C258" s="13">
        <v>257</v>
      </c>
      <c r="D258" s="5" t="s">
        <v>777</v>
      </c>
      <c r="E258" s="5"/>
      <c r="F258" s="5"/>
      <c r="G258" s="5" t="s">
        <v>336</v>
      </c>
      <c r="H258" s="5" t="s">
        <v>26</v>
      </c>
      <c r="I258" s="5" t="s">
        <v>27</v>
      </c>
      <c r="J258" s="5">
        <v>1</v>
      </c>
      <c r="K258" s="5" t="s">
        <v>53</v>
      </c>
      <c r="L258" s="5">
        <v>4</v>
      </c>
      <c r="M258" s="5" t="s">
        <v>29</v>
      </c>
      <c r="N258" s="5" t="s">
        <v>882</v>
      </c>
      <c r="O258" s="5" t="s">
        <v>30</v>
      </c>
      <c r="P258" s="5">
        <v>1</v>
      </c>
      <c r="Q258" s="5" t="s">
        <v>31</v>
      </c>
      <c r="R258" s="4">
        <v>8000000</v>
      </c>
      <c r="S258" s="4">
        <v>32000000</v>
      </c>
      <c r="T258" s="4">
        <v>32000000</v>
      </c>
      <c r="U258" s="5" t="s">
        <v>32</v>
      </c>
      <c r="V258" s="5" t="s">
        <v>33</v>
      </c>
      <c r="W258" s="5" t="s">
        <v>260</v>
      </c>
      <c r="X258" s="5">
        <v>3009133992</v>
      </c>
      <c r="Y258" s="29" t="s">
        <v>279</v>
      </c>
      <c r="Z258" s="5"/>
      <c r="AA258" s="5" t="s">
        <v>116</v>
      </c>
      <c r="AB258" s="5" t="s">
        <v>289</v>
      </c>
      <c r="AC258" s="5" t="s">
        <v>283</v>
      </c>
      <c r="AD258" s="46"/>
      <c r="AE258" s="46"/>
    </row>
    <row r="259" spans="1:31" ht="49.5" x14ac:dyDescent="0.25">
      <c r="A259" s="5" t="s">
        <v>624</v>
      </c>
      <c r="B259" s="5" t="s">
        <v>116</v>
      </c>
      <c r="C259" s="13">
        <v>258</v>
      </c>
      <c r="D259" s="5" t="s">
        <v>777</v>
      </c>
      <c r="E259" s="5"/>
      <c r="F259" s="5"/>
      <c r="G259" s="5" t="s">
        <v>337</v>
      </c>
      <c r="H259" s="5" t="s">
        <v>26</v>
      </c>
      <c r="I259" s="5" t="s">
        <v>27</v>
      </c>
      <c r="J259" s="5">
        <v>1</v>
      </c>
      <c r="K259" s="5" t="s">
        <v>53</v>
      </c>
      <c r="L259" s="5">
        <v>4</v>
      </c>
      <c r="M259" s="5" t="s">
        <v>29</v>
      </c>
      <c r="N259" s="5" t="s">
        <v>882</v>
      </c>
      <c r="O259" s="5" t="s">
        <v>30</v>
      </c>
      <c r="P259" s="5">
        <v>1</v>
      </c>
      <c r="Q259" s="5" t="s">
        <v>31</v>
      </c>
      <c r="R259" s="4">
        <v>7000000</v>
      </c>
      <c r="S259" s="4">
        <v>28000000</v>
      </c>
      <c r="T259" s="4">
        <v>28000000</v>
      </c>
      <c r="U259" s="5" t="s">
        <v>32</v>
      </c>
      <c r="V259" s="5" t="s">
        <v>33</v>
      </c>
      <c r="W259" s="5" t="s">
        <v>260</v>
      </c>
      <c r="X259" s="5">
        <v>3009133992</v>
      </c>
      <c r="Y259" s="29" t="s">
        <v>279</v>
      </c>
      <c r="Z259" s="5"/>
      <c r="AA259" s="5" t="s">
        <v>116</v>
      </c>
      <c r="AB259" s="5" t="s">
        <v>289</v>
      </c>
      <c r="AC259" s="5" t="s">
        <v>283</v>
      </c>
      <c r="AD259" s="46"/>
      <c r="AE259" s="46"/>
    </row>
    <row r="260" spans="1:31" ht="82.5" x14ac:dyDescent="0.25">
      <c r="A260" s="5" t="s">
        <v>625</v>
      </c>
      <c r="B260" s="5" t="s">
        <v>116</v>
      </c>
      <c r="C260" s="13">
        <v>259</v>
      </c>
      <c r="D260" s="5" t="s">
        <v>216</v>
      </c>
      <c r="E260" s="5"/>
      <c r="F260" s="5"/>
      <c r="G260" s="5" t="s">
        <v>1330</v>
      </c>
      <c r="H260" s="5" t="s">
        <v>217</v>
      </c>
      <c r="I260" s="5" t="s">
        <v>27</v>
      </c>
      <c r="J260" s="5">
        <v>1</v>
      </c>
      <c r="K260" s="5" t="s">
        <v>39</v>
      </c>
      <c r="L260" s="5">
        <v>6</v>
      </c>
      <c r="M260" s="5" t="s">
        <v>145</v>
      </c>
      <c r="N260" s="5" t="s">
        <v>886</v>
      </c>
      <c r="O260" s="5" t="s">
        <v>43</v>
      </c>
      <c r="P260" s="5">
        <v>0</v>
      </c>
      <c r="Q260" s="5" t="s">
        <v>31</v>
      </c>
      <c r="R260" s="4"/>
      <c r="S260" s="51">
        <v>210322762.90000001</v>
      </c>
      <c r="T260" s="51">
        <v>210322762.90000001</v>
      </c>
      <c r="U260" s="5" t="s">
        <v>32</v>
      </c>
      <c r="V260" s="5" t="s">
        <v>33</v>
      </c>
      <c r="W260" s="5" t="s">
        <v>215</v>
      </c>
      <c r="X260" s="5">
        <v>3009133992</v>
      </c>
      <c r="Y260" s="8" t="s">
        <v>275</v>
      </c>
      <c r="Z260" s="5"/>
      <c r="AA260" s="5" t="s">
        <v>116</v>
      </c>
      <c r="AB260" s="5" t="s">
        <v>315</v>
      </c>
      <c r="AC260" s="5" t="s">
        <v>916</v>
      </c>
      <c r="AD260" s="5"/>
      <c r="AE260" s="5"/>
    </row>
    <row r="261" spans="1:31" ht="82.5" x14ac:dyDescent="0.25">
      <c r="A261" s="5" t="s">
        <v>626</v>
      </c>
      <c r="B261" s="5" t="s">
        <v>116</v>
      </c>
      <c r="C261" s="13">
        <v>260</v>
      </c>
      <c r="D261" s="5" t="s">
        <v>216</v>
      </c>
      <c r="E261" s="5"/>
      <c r="F261" s="5"/>
      <c r="G261" s="5" t="s">
        <v>1331</v>
      </c>
      <c r="H261" s="5" t="s">
        <v>217</v>
      </c>
      <c r="I261" s="5" t="s">
        <v>36</v>
      </c>
      <c r="J261" s="5">
        <v>8</v>
      </c>
      <c r="K261" s="5" t="s">
        <v>28</v>
      </c>
      <c r="L261" s="5">
        <v>4</v>
      </c>
      <c r="M261" s="5" t="s">
        <v>145</v>
      </c>
      <c r="N261" s="5" t="s">
        <v>886</v>
      </c>
      <c r="O261" s="5" t="s">
        <v>43</v>
      </c>
      <c r="P261" s="5">
        <v>0</v>
      </c>
      <c r="Q261" s="5" t="s">
        <v>31</v>
      </c>
      <c r="R261" s="4"/>
      <c r="S261" s="4">
        <v>117259000</v>
      </c>
      <c r="T261" s="4">
        <f>+S261</f>
        <v>117259000</v>
      </c>
      <c r="U261" s="5" t="s">
        <v>32</v>
      </c>
      <c r="V261" s="5" t="s">
        <v>33</v>
      </c>
      <c r="W261" s="5" t="s">
        <v>215</v>
      </c>
      <c r="X261" s="5">
        <v>3009133992</v>
      </c>
      <c r="Y261" s="8" t="s">
        <v>275</v>
      </c>
      <c r="Z261" s="5"/>
      <c r="AA261" s="5" t="s">
        <v>116</v>
      </c>
      <c r="AB261" s="5" t="s">
        <v>315</v>
      </c>
      <c r="AC261" s="5" t="s">
        <v>283</v>
      </c>
      <c r="AD261" s="5"/>
      <c r="AE261" s="5"/>
    </row>
    <row r="262" spans="1:31" ht="82.5" x14ac:dyDescent="0.25">
      <c r="A262" s="5" t="s">
        <v>627</v>
      </c>
      <c r="B262" s="5" t="s">
        <v>116</v>
      </c>
      <c r="C262" s="13">
        <v>261</v>
      </c>
      <c r="D262" s="5" t="s">
        <v>216</v>
      </c>
      <c r="E262" s="5"/>
      <c r="F262" s="5"/>
      <c r="G262" s="5" t="s">
        <v>1332</v>
      </c>
      <c r="H262" s="5" t="s">
        <v>217</v>
      </c>
      <c r="I262" s="5" t="s">
        <v>50</v>
      </c>
      <c r="J262" s="5">
        <v>2</v>
      </c>
      <c r="K262" s="5" t="s">
        <v>39</v>
      </c>
      <c r="L262" s="5">
        <v>5</v>
      </c>
      <c r="M262" s="5" t="s">
        <v>145</v>
      </c>
      <c r="N262" s="5" t="s">
        <v>886</v>
      </c>
      <c r="O262" s="5" t="s">
        <v>43</v>
      </c>
      <c r="P262" s="5">
        <v>0</v>
      </c>
      <c r="Q262" s="5" t="s">
        <v>31</v>
      </c>
      <c r="R262" s="4"/>
      <c r="S262" s="4">
        <v>278354955.65124542</v>
      </c>
      <c r="T262" s="4">
        <f>+S262</f>
        <v>278354955.65124542</v>
      </c>
      <c r="U262" s="5" t="s">
        <v>32</v>
      </c>
      <c r="V262" s="5" t="s">
        <v>33</v>
      </c>
      <c r="W262" s="5" t="s">
        <v>215</v>
      </c>
      <c r="X262" s="5">
        <v>3009133992</v>
      </c>
      <c r="Y262" s="8" t="s">
        <v>275</v>
      </c>
      <c r="Z262" s="5"/>
      <c r="AA262" s="5" t="s">
        <v>116</v>
      </c>
      <c r="AB262" s="5" t="s">
        <v>315</v>
      </c>
      <c r="AC262" s="5" t="s">
        <v>283</v>
      </c>
      <c r="AD262" s="5"/>
      <c r="AE262" s="5"/>
    </row>
    <row r="263" spans="1:31" ht="82.5" x14ac:dyDescent="0.25">
      <c r="A263" s="5" t="s">
        <v>628</v>
      </c>
      <c r="B263" s="5" t="s">
        <v>116</v>
      </c>
      <c r="C263" s="13">
        <v>262</v>
      </c>
      <c r="D263" s="5" t="s">
        <v>216</v>
      </c>
      <c r="E263" s="5"/>
      <c r="F263" s="5"/>
      <c r="G263" s="5" t="s">
        <v>1333</v>
      </c>
      <c r="H263" s="5" t="s">
        <v>217</v>
      </c>
      <c r="I263" s="5" t="s">
        <v>36</v>
      </c>
      <c r="J263" s="5">
        <v>8</v>
      </c>
      <c r="K263" s="5" t="s">
        <v>28</v>
      </c>
      <c r="L263" s="5">
        <v>4</v>
      </c>
      <c r="M263" s="5" t="s">
        <v>145</v>
      </c>
      <c r="N263" s="5" t="s">
        <v>886</v>
      </c>
      <c r="O263" s="5" t="s">
        <v>43</v>
      </c>
      <c r="P263" s="5">
        <v>0</v>
      </c>
      <c r="Q263" s="5" t="s">
        <v>31</v>
      </c>
      <c r="R263" s="4"/>
      <c r="S263" s="4">
        <v>203047300</v>
      </c>
      <c r="T263" s="4">
        <f>+S263</f>
        <v>203047300</v>
      </c>
      <c r="U263" s="5" t="s">
        <v>32</v>
      </c>
      <c r="V263" s="5" t="s">
        <v>33</v>
      </c>
      <c r="W263" s="5" t="s">
        <v>215</v>
      </c>
      <c r="X263" s="5">
        <v>3009133992</v>
      </c>
      <c r="Y263" s="8" t="s">
        <v>275</v>
      </c>
      <c r="Z263" s="5"/>
      <c r="AA263" s="5" t="s">
        <v>116</v>
      </c>
      <c r="AB263" s="5" t="s">
        <v>315</v>
      </c>
      <c r="AC263" s="5" t="s">
        <v>283</v>
      </c>
      <c r="AD263" s="5"/>
      <c r="AE263" s="5"/>
    </row>
    <row r="264" spans="1:31" ht="82.5" x14ac:dyDescent="0.25">
      <c r="A264" s="5" t="s">
        <v>629</v>
      </c>
      <c r="B264" s="5" t="s">
        <v>116</v>
      </c>
      <c r="C264" s="13">
        <v>263</v>
      </c>
      <c r="D264" s="5" t="s">
        <v>216</v>
      </c>
      <c r="E264" s="5"/>
      <c r="F264" s="5"/>
      <c r="G264" s="5" t="s">
        <v>1334</v>
      </c>
      <c r="H264" s="5" t="s">
        <v>217</v>
      </c>
      <c r="I264" s="5" t="s">
        <v>27</v>
      </c>
      <c r="J264" s="5">
        <v>1</v>
      </c>
      <c r="K264" s="5" t="s">
        <v>39</v>
      </c>
      <c r="L264" s="5">
        <v>7</v>
      </c>
      <c r="M264" s="5" t="s">
        <v>145</v>
      </c>
      <c r="N264" s="5" t="s">
        <v>886</v>
      </c>
      <c r="O264" s="5" t="s">
        <v>43</v>
      </c>
      <c r="P264" s="5">
        <v>0</v>
      </c>
      <c r="Q264" s="5" t="s">
        <v>31</v>
      </c>
      <c r="R264" s="4"/>
      <c r="S264" s="4">
        <v>92032631.049999997</v>
      </c>
      <c r="T264" s="4">
        <v>92032631.049999997</v>
      </c>
      <c r="U264" s="5" t="s">
        <v>32</v>
      </c>
      <c r="V264" s="5" t="s">
        <v>33</v>
      </c>
      <c r="W264" s="5" t="s">
        <v>215</v>
      </c>
      <c r="X264" s="5">
        <v>3009133992</v>
      </c>
      <c r="Y264" s="8" t="s">
        <v>275</v>
      </c>
      <c r="Z264" s="5"/>
      <c r="AA264" s="5" t="s">
        <v>116</v>
      </c>
      <c r="AB264" s="5" t="s">
        <v>315</v>
      </c>
      <c r="AC264" s="5" t="s">
        <v>916</v>
      </c>
      <c r="AD264" s="5"/>
      <c r="AE264" s="5"/>
    </row>
    <row r="265" spans="1:31" ht="82.5" x14ac:dyDescent="0.25">
      <c r="A265" s="5" t="s">
        <v>630</v>
      </c>
      <c r="B265" s="5" t="s">
        <v>116</v>
      </c>
      <c r="C265" s="13">
        <v>264</v>
      </c>
      <c r="D265" s="5" t="s">
        <v>216</v>
      </c>
      <c r="E265" s="5"/>
      <c r="F265" s="5"/>
      <c r="G265" s="5" t="s">
        <v>1335</v>
      </c>
      <c r="H265" s="5" t="s">
        <v>217</v>
      </c>
      <c r="I265" s="5" t="s">
        <v>36</v>
      </c>
      <c r="J265" s="5">
        <v>8</v>
      </c>
      <c r="K265" s="5" t="s">
        <v>28</v>
      </c>
      <c r="L265" s="5">
        <v>4</v>
      </c>
      <c r="M265" s="5" t="s">
        <v>145</v>
      </c>
      <c r="N265" s="5" t="s">
        <v>886</v>
      </c>
      <c r="O265" s="5" t="s">
        <v>43</v>
      </c>
      <c r="P265" s="5">
        <v>0</v>
      </c>
      <c r="Q265" s="5" t="s">
        <v>31</v>
      </c>
      <c r="R265" s="4"/>
      <c r="S265" s="4">
        <v>43842700</v>
      </c>
      <c r="T265" s="4">
        <f>+S265</f>
        <v>43842700</v>
      </c>
      <c r="U265" s="5" t="s">
        <v>32</v>
      </c>
      <c r="V265" s="5" t="s">
        <v>33</v>
      </c>
      <c r="W265" s="5" t="s">
        <v>215</v>
      </c>
      <c r="X265" s="5">
        <v>3009133992</v>
      </c>
      <c r="Y265" s="8" t="s">
        <v>275</v>
      </c>
      <c r="Z265" s="5"/>
      <c r="AA265" s="5" t="s">
        <v>116</v>
      </c>
      <c r="AB265" s="5" t="s">
        <v>315</v>
      </c>
      <c r="AC265" s="5" t="s">
        <v>283</v>
      </c>
      <c r="AD265" s="5"/>
      <c r="AE265" s="5"/>
    </row>
    <row r="266" spans="1:31" ht="82.5" x14ac:dyDescent="0.25">
      <c r="A266" s="5" t="s">
        <v>631</v>
      </c>
      <c r="B266" s="5" t="s">
        <v>116</v>
      </c>
      <c r="C266" s="13">
        <v>265</v>
      </c>
      <c r="D266" s="5" t="s">
        <v>216</v>
      </c>
      <c r="E266" s="5"/>
      <c r="F266" s="5"/>
      <c r="G266" s="5" t="s">
        <v>1336</v>
      </c>
      <c r="H266" s="5" t="s">
        <v>217</v>
      </c>
      <c r="I266" s="5" t="s">
        <v>50</v>
      </c>
      <c r="J266" s="5">
        <v>2</v>
      </c>
      <c r="K266" s="5" t="s">
        <v>39</v>
      </c>
      <c r="L266" s="5">
        <v>5</v>
      </c>
      <c r="M266" s="5" t="s">
        <v>145</v>
      </c>
      <c r="N266" s="5" t="s">
        <v>886</v>
      </c>
      <c r="O266" s="5" t="s">
        <v>43</v>
      </c>
      <c r="P266" s="5">
        <v>0</v>
      </c>
      <c r="Q266" s="5" t="s">
        <v>31</v>
      </c>
      <c r="R266" s="4"/>
      <c r="S266" s="4">
        <v>25891385.126475573</v>
      </c>
      <c r="T266" s="4">
        <f>+S266</f>
        <v>25891385.126475573</v>
      </c>
      <c r="U266" s="5" t="s">
        <v>32</v>
      </c>
      <c r="V266" s="5" t="s">
        <v>33</v>
      </c>
      <c r="W266" s="5" t="s">
        <v>215</v>
      </c>
      <c r="X266" s="5">
        <v>3009133992</v>
      </c>
      <c r="Y266" s="8" t="s">
        <v>275</v>
      </c>
      <c r="Z266" s="5"/>
      <c r="AA266" s="5" t="s">
        <v>116</v>
      </c>
      <c r="AB266" s="5" t="s">
        <v>315</v>
      </c>
      <c r="AC266" s="5" t="s">
        <v>283</v>
      </c>
      <c r="AD266" s="52"/>
      <c r="AE266" s="52"/>
    </row>
    <row r="267" spans="1:31" ht="82.5" x14ac:dyDescent="0.25">
      <c r="A267" s="5" t="s">
        <v>632</v>
      </c>
      <c r="B267" s="5" t="s">
        <v>116</v>
      </c>
      <c r="C267" s="13">
        <v>266</v>
      </c>
      <c r="D267" s="5" t="s">
        <v>216</v>
      </c>
      <c r="E267" s="5"/>
      <c r="F267" s="5"/>
      <c r="G267" s="5" t="s">
        <v>1337</v>
      </c>
      <c r="H267" s="5" t="s">
        <v>217</v>
      </c>
      <c r="I267" s="5" t="s">
        <v>36</v>
      </c>
      <c r="J267" s="5">
        <v>8</v>
      </c>
      <c r="K267" s="5" t="s">
        <v>28</v>
      </c>
      <c r="L267" s="5">
        <v>4</v>
      </c>
      <c r="M267" s="5" t="s">
        <v>145</v>
      </c>
      <c r="N267" s="5" t="s">
        <v>886</v>
      </c>
      <c r="O267" s="5" t="s">
        <v>43</v>
      </c>
      <c r="P267" s="5">
        <v>0</v>
      </c>
      <c r="Q267" s="5" t="s">
        <v>31</v>
      </c>
      <c r="R267" s="4"/>
      <c r="S267" s="4">
        <v>18886600</v>
      </c>
      <c r="T267" s="4">
        <f>+S267</f>
        <v>18886600</v>
      </c>
      <c r="U267" s="5" t="s">
        <v>32</v>
      </c>
      <c r="V267" s="5" t="s">
        <v>33</v>
      </c>
      <c r="W267" s="5" t="s">
        <v>215</v>
      </c>
      <c r="X267" s="5">
        <v>3009133992</v>
      </c>
      <c r="Y267" s="8" t="s">
        <v>275</v>
      </c>
      <c r="Z267" s="5"/>
      <c r="AA267" s="5" t="s">
        <v>116</v>
      </c>
      <c r="AB267" s="5" t="s">
        <v>315</v>
      </c>
      <c r="AC267" s="5" t="s">
        <v>283</v>
      </c>
      <c r="AD267" s="52"/>
      <c r="AE267" s="52"/>
    </row>
    <row r="268" spans="1:31" ht="82.5" x14ac:dyDescent="0.25">
      <c r="A268" s="5" t="s">
        <v>633</v>
      </c>
      <c r="B268" s="5" t="s">
        <v>116</v>
      </c>
      <c r="C268" s="13">
        <v>267</v>
      </c>
      <c r="D268" s="5" t="s">
        <v>216</v>
      </c>
      <c r="E268" s="5"/>
      <c r="F268" s="5"/>
      <c r="G268" s="5" t="s">
        <v>1338</v>
      </c>
      <c r="H268" s="5" t="s">
        <v>217</v>
      </c>
      <c r="I268" s="5" t="s">
        <v>27</v>
      </c>
      <c r="J268" s="5">
        <v>1</v>
      </c>
      <c r="K268" s="5" t="s">
        <v>39</v>
      </c>
      <c r="L268" s="5">
        <v>6</v>
      </c>
      <c r="M268" s="5" t="s">
        <v>145</v>
      </c>
      <c r="N268" s="5" t="s">
        <v>886</v>
      </c>
      <c r="O268" s="5" t="s">
        <v>43</v>
      </c>
      <c r="P268" s="5">
        <v>0</v>
      </c>
      <c r="Q268" s="5" t="s">
        <v>31</v>
      </c>
      <c r="R268" s="4"/>
      <c r="S268" s="4">
        <v>23477285.75</v>
      </c>
      <c r="T268" s="4">
        <v>23477285.75</v>
      </c>
      <c r="U268" s="5" t="s">
        <v>32</v>
      </c>
      <c r="V268" s="5" t="s">
        <v>33</v>
      </c>
      <c r="W268" s="5" t="s">
        <v>215</v>
      </c>
      <c r="X268" s="5">
        <v>3009133992</v>
      </c>
      <c r="Y268" s="8" t="s">
        <v>275</v>
      </c>
      <c r="Z268" s="5"/>
      <c r="AA268" s="5" t="s">
        <v>116</v>
      </c>
      <c r="AB268" s="5" t="s">
        <v>315</v>
      </c>
      <c r="AC268" s="5" t="s">
        <v>916</v>
      </c>
      <c r="AD268" s="5"/>
      <c r="AE268" s="5"/>
    </row>
    <row r="269" spans="1:31" ht="82.5" x14ac:dyDescent="0.25">
      <c r="A269" s="5" t="s">
        <v>634</v>
      </c>
      <c r="B269" s="5" t="s">
        <v>116</v>
      </c>
      <c r="C269" s="13">
        <v>268</v>
      </c>
      <c r="D269" s="5" t="s">
        <v>216</v>
      </c>
      <c r="E269" s="5"/>
      <c r="F269" s="5"/>
      <c r="G269" s="5" t="s">
        <v>1339</v>
      </c>
      <c r="H269" s="5" t="s">
        <v>217</v>
      </c>
      <c r="I269" s="5" t="s">
        <v>36</v>
      </c>
      <c r="J269" s="5">
        <v>8</v>
      </c>
      <c r="K269" s="5" t="s">
        <v>28</v>
      </c>
      <c r="L269" s="5">
        <v>4</v>
      </c>
      <c r="M269" s="5" t="s">
        <v>145</v>
      </c>
      <c r="N269" s="5" t="s">
        <v>886</v>
      </c>
      <c r="O269" s="5" t="s">
        <v>43</v>
      </c>
      <c r="P269" s="5">
        <v>0</v>
      </c>
      <c r="Q269" s="5" t="s">
        <v>31</v>
      </c>
      <c r="R269" s="4"/>
      <c r="S269" s="4">
        <v>11996800</v>
      </c>
      <c r="T269" s="4">
        <f>+S269</f>
        <v>11996800</v>
      </c>
      <c r="U269" s="5" t="s">
        <v>32</v>
      </c>
      <c r="V269" s="5" t="s">
        <v>33</v>
      </c>
      <c r="W269" s="5" t="s">
        <v>215</v>
      </c>
      <c r="X269" s="5">
        <v>3009133992</v>
      </c>
      <c r="Y269" s="8" t="s">
        <v>275</v>
      </c>
      <c r="Z269" s="5"/>
      <c r="AA269" s="5" t="s">
        <v>116</v>
      </c>
      <c r="AB269" s="5" t="s">
        <v>315</v>
      </c>
      <c r="AC269" s="5" t="s">
        <v>283</v>
      </c>
      <c r="AD269" s="5"/>
      <c r="AE269" s="5"/>
    </row>
    <row r="270" spans="1:31" ht="99" x14ac:dyDescent="0.25">
      <c r="A270" s="5" t="s">
        <v>635</v>
      </c>
      <c r="B270" s="5" t="s">
        <v>116</v>
      </c>
      <c r="C270" s="13">
        <v>269</v>
      </c>
      <c r="D270" s="5" t="s">
        <v>216</v>
      </c>
      <c r="E270" s="5"/>
      <c r="F270" s="5"/>
      <c r="G270" s="5" t="s">
        <v>1340</v>
      </c>
      <c r="H270" s="5" t="s">
        <v>217</v>
      </c>
      <c r="I270" s="5" t="s">
        <v>27</v>
      </c>
      <c r="J270" s="5">
        <v>1</v>
      </c>
      <c r="K270" s="5" t="s">
        <v>156</v>
      </c>
      <c r="L270" s="5">
        <v>6</v>
      </c>
      <c r="M270" s="5" t="s">
        <v>145</v>
      </c>
      <c r="N270" s="5" t="s">
        <v>886</v>
      </c>
      <c r="O270" s="5" t="s">
        <v>43</v>
      </c>
      <c r="P270" s="5">
        <v>0</v>
      </c>
      <c r="Q270" s="5" t="s">
        <v>31</v>
      </c>
      <c r="R270" s="4"/>
      <c r="S270" s="4">
        <v>76976566.799999997</v>
      </c>
      <c r="T270" s="4">
        <v>76976566.799999997</v>
      </c>
      <c r="U270" s="5" t="s">
        <v>32</v>
      </c>
      <c r="V270" s="5" t="s">
        <v>33</v>
      </c>
      <c r="W270" s="5" t="s">
        <v>215</v>
      </c>
      <c r="X270" s="5">
        <v>3009133992</v>
      </c>
      <c r="Y270" s="8" t="s">
        <v>275</v>
      </c>
      <c r="Z270" s="5"/>
      <c r="AA270" s="5" t="s">
        <v>116</v>
      </c>
      <c r="AB270" s="5" t="s">
        <v>315</v>
      </c>
      <c r="AC270" s="5" t="s">
        <v>917</v>
      </c>
      <c r="AD270" s="5"/>
      <c r="AE270" s="5"/>
    </row>
    <row r="271" spans="1:31" ht="82.5" x14ac:dyDescent="0.25">
      <c r="A271" s="5" t="s">
        <v>636</v>
      </c>
      <c r="B271" s="5" t="s">
        <v>116</v>
      </c>
      <c r="C271" s="13">
        <v>270</v>
      </c>
      <c r="D271" s="5" t="s">
        <v>216</v>
      </c>
      <c r="E271" s="5"/>
      <c r="F271" s="5"/>
      <c r="G271" s="5" t="s">
        <v>1341</v>
      </c>
      <c r="H271" s="5" t="s">
        <v>217</v>
      </c>
      <c r="I271" s="5" t="s">
        <v>36</v>
      </c>
      <c r="J271" s="5">
        <v>8</v>
      </c>
      <c r="K271" s="5" t="s">
        <v>28</v>
      </c>
      <c r="L271" s="5">
        <v>4</v>
      </c>
      <c r="M271" s="5" t="s">
        <v>145</v>
      </c>
      <c r="N271" s="5" t="s">
        <v>886</v>
      </c>
      <c r="O271" s="5" t="s">
        <v>43</v>
      </c>
      <c r="P271" s="5">
        <v>0</v>
      </c>
      <c r="Q271" s="5" t="s">
        <v>31</v>
      </c>
      <c r="R271" s="4"/>
      <c r="S271" s="4">
        <v>32414000</v>
      </c>
      <c r="T271" s="4">
        <f>+S271</f>
        <v>32414000</v>
      </c>
      <c r="U271" s="5" t="s">
        <v>32</v>
      </c>
      <c r="V271" s="5" t="s">
        <v>33</v>
      </c>
      <c r="W271" s="5" t="s">
        <v>215</v>
      </c>
      <c r="X271" s="5">
        <v>3009133992</v>
      </c>
      <c r="Y271" s="8" t="s">
        <v>275</v>
      </c>
      <c r="Z271" s="5"/>
      <c r="AA271" s="5" t="s">
        <v>116</v>
      </c>
      <c r="AB271" s="5" t="s">
        <v>315</v>
      </c>
      <c r="AC271" s="5" t="s">
        <v>283</v>
      </c>
      <c r="AD271" s="5"/>
      <c r="AE271" s="5"/>
    </row>
    <row r="272" spans="1:31" ht="82.5" x14ac:dyDescent="0.25">
      <c r="A272" s="5" t="s">
        <v>637</v>
      </c>
      <c r="B272" s="5" t="s">
        <v>116</v>
      </c>
      <c r="C272" s="13">
        <v>271</v>
      </c>
      <c r="D272" s="5" t="s">
        <v>216</v>
      </c>
      <c r="E272" s="5"/>
      <c r="F272" s="5"/>
      <c r="G272" s="5" t="s">
        <v>1342</v>
      </c>
      <c r="H272" s="5" t="s">
        <v>217</v>
      </c>
      <c r="I272" s="5" t="s">
        <v>27</v>
      </c>
      <c r="J272" s="5">
        <v>1</v>
      </c>
      <c r="K272" s="5" t="s">
        <v>28</v>
      </c>
      <c r="L272" s="5">
        <v>7</v>
      </c>
      <c r="M272" s="5" t="s">
        <v>145</v>
      </c>
      <c r="N272" s="5" t="s">
        <v>886</v>
      </c>
      <c r="O272" s="5" t="s">
        <v>43</v>
      </c>
      <c r="P272" s="5">
        <v>0</v>
      </c>
      <c r="Q272" s="5" t="s">
        <v>31</v>
      </c>
      <c r="R272" s="4"/>
      <c r="S272" s="4">
        <v>146269549.09999999</v>
      </c>
      <c r="T272" s="4">
        <v>146269549.09999999</v>
      </c>
      <c r="U272" s="5" t="s">
        <v>32</v>
      </c>
      <c r="V272" s="5" t="s">
        <v>33</v>
      </c>
      <c r="W272" s="5" t="s">
        <v>215</v>
      </c>
      <c r="X272" s="5">
        <v>3009133992</v>
      </c>
      <c r="Y272" s="8" t="s">
        <v>275</v>
      </c>
      <c r="Z272" s="5"/>
      <c r="AA272" s="5" t="s">
        <v>116</v>
      </c>
      <c r="AB272" s="5" t="s">
        <v>315</v>
      </c>
      <c r="AC272" s="5" t="s">
        <v>916</v>
      </c>
      <c r="AD272" s="5"/>
      <c r="AE272" s="5"/>
    </row>
    <row r="273" spans="1:31" ht="82.5" x14ac:dyDescent="0.25">
      <c r="A273" s="5" t="s">
        <v>638</v>
      </c>
      <c r="B273" s="5" t="s">
        <v>116</v>
      </c>
      <c r="C273" s="13">
        <v>272</v>
      </c>
      <c r="D273" s="5" t="s">
        <v>216</v>
      </c>
      <c r="E273" s="5"/>
      <c r="F273" s="5"/>
      <c r="G273" s="5" t="s">
        <v>1343</v>
      </c>
      <c r="H273" s="5" t="s">
        <v>217</v>
      </c>
      <c r="I273" s="5" t="s">
        <v>36</v>
      </c>
      <c r="J273" s="5">
        <v>8</v>
      </c>
      <c r="K273" s="5" t="s">
        <v>28</v>
      </c>
      <c r="L273" s="5">
        <v>4</v>
      </c>
      <c r="M273" s="5" t="s">
        <v>145</v>
      </c>
      <c r="N273" s="5" t="s">
        <v>886</v>
      </c>
      <c r="O273" s="5" t="s">
        <v>43</v>
      </c>
      <c r="P273" s="5">
        <v>0</v>
      </c>
      <c r="Q273" s="5" t="s">
        <v>31</v>
      </c>
      <c r="R273" s="4"/>
      <c r="S273" s="4">
        <v>69955000</v>
      </c>
      <c r="T273" s="4">
        <f>+S273</f>
        <v>69955000</v>
      </c>
      <c r="U273" s="5" t="s">
        <v>32</v>
      </c>
      <c r="V273" s="5" t="s">
        <v>33</v>
      </c>
      <c r="W273" s="5" t="s">
        <v>215</v>
      </c>
      <c r="X273" s="5">
        <v>3009133992</v>
      </c>
      <c r="Y273" s="8" t="s">
        <v>275</v>
      </c>
      <c r="Z273" s="5"/>
      <c r="AA273" s="5" t="s">
        <v>116</v>
      </c>
      <c r="AB273" s="5" t="s">
        <v>315</v>
      </c>
      <c r="AC273" s="5" t="s">
        <v>283</v>
      </c>
      <c r="AD273" s="52"/>
      <c r="AE273" s="52"/>
    </row>
    <row r="274" spans="1:31" ht="82.5" x14ac:dyDescent="0.25">
      <c r="A274" s="5" t="s">
        <v>639</v>
      </c>
      <c r="B274" s="5" t="s">
        <v>116</v>
      </c>
      <c r="C274" s="13">
        <v>273</v>
      </c>
      <c r="D274" s="5" t="s">
        <v>216</v>
      </c>
      <c r="E274" s="5"/>
      <c r="F274" s="5"/>
      <c r="G274" s="5" t="s">
        <v>1344</v>
      </c>
      <c r="H274" s="5" t="s">
        <v>217</v>
      </c>
      <c r="I274" s="5" t="s">
        <v>27</v>
      </c>
      <c r="J274" s="5">
        <v>1</v>
      </c>
      <c r="K274" s="5" t="s">
        <v>36</v>
      </c>
      <c r="L274" s="5">
        <v>6</v>
      </c>
      <c r="M274" s="5" t="s">
        <v>145</v>
      </c>
      <c r="N274" s="5" t="s">
        <v>886</v>
      </c>
      <c r="O274" s="5" t="s">
        <v>43</v>
      </c>
      <c r="P274" s="5">
        <v>0</v>
      </c>
      <c r="Q274" s="5" t="s">
        <v>31</v>
      </c>
      <c r="R274" s="4"/>
      <c r="S274" s="4">
        <v>191501811</v>
      </c>
      <c r="T274" s="4">
        <v>191501811</v>
      </c>
      <c r="U274" s="5" t="s">
        <v>32</v>
      </c>
      <c r="V274" s="5" t="s">
        <v>33</v>
      </c>
      <c r="W274" s="5" t="s">
        <v>215</v>
      </c>
      <c r="X274" s="5">
        <v>3009133992</v>
      </c>
      <c r="Y274" s="8" t="s">
        <v>275</v>
      </c>
      <c r="Z274" s="5"/>
      <c r="AA274" s="5" t="s">
        <v>116</v>
      </c>
      <c r="AB274" s="5" t="s">
        <v>315</v>
      </c>
      <c r="AC274" s="5" t="s">
        <v>916</v>
      </c>
      <c r="AD274" s="5"/>
      <c r="AE274" s="5"/>
    </row>
    <row r="275" spans="1:31" ht="82.5" x14ac:dyDescent="0.25">
      <c r="A275" s="5" t="s">
        <v>640</v>
      </c>
      <c r="B275" s="5" t="s">
        <v>116</v>
      </c>
      <c r="C275" s="13">
        <v>274</v>
      </c>
      <c r="D275" s="5" t="s">
        <v>216</v>
      </c>
      <c r="E275" s="5"/>
      <c r="F275" s="5"/>
      <c r="G275" s="5" t="s">
        <v>1345</v>
      </c>
      <c r="H275" s="5" t="s">
        <v>217</v>
      </c>
      <c r="I275" s="5" t="s">
        <v>36</v>
      </c>
      <c r="J275" s="5">
        <v>8</v>
      </c>
      <c r="K275" s="5" t="s">
        <v>28</v>
      </c>
      <c r="L275" s="5">
        <v>4</v>
      </c>
      <c r="M275" s="5" t="s">
        <v>145</v>
      </c>
      <c r="N275" s="5" t="s">
        <v>886</v>
      </c>
      <c r="O275" s="5" t="s">
        <v>43</v>
      </c>
      <c r="P275" s="5">
        <v>0</v>
      </c>
      <c r="Q275" s="5" t="s">
        <v>31</v>
      </c>
      <c r="R275" s="4"/>
      <c r="S275" s="4">
        <v>107287300</v>
      </c>
      <c r="T275" s="4">
        <f>+S275</f>
        <v>107287300</v>
      </c>
      <c r="U275" s="5" t="s">
        <v>32</v>
      </c>
      <c r="V275" s="5" t="s">
        <v>33</v>
      </c>
      <c r="W275" s="5" t="s">
        <v>215</v>
      </c>
      <c r="X275" s="5">
        <v>3009133992</v>
      </c>
      <c r="Y275" s="8" t="s">
        <v>275</v>
      </c>
      <c r="Z275" s="5"/>
      <c r="AA275" s="5" t="s">
        <v>116</v>
      </c>
      <c r="AB275" s="5" t="s">
        <v>315</v>
      </c>
      <c r="AC275" s="5" t="s">
        <v>283</v>
      </c>
      <c r="AD275" s="5"/>
      <c r="AE275" s="5"/>
    </row>
    <row r="276" spans="1:31" ht="82.5" x14ac:dyDescent="0.25">
      <c r="A276" s="5" t="s">
        <v>641</v>
      </c>
      <c r="B276" s="5" t="s">
        <v>116</v>
      </c>
      <c r="C276" s="13">
        <v>275</v>
      </c>
      <c r="D276" s="5" t="s">
        <v>216</v>
      </c>
      <c r="E276" s="5"/>
      <c r="F276" s="5"/>
      <c r="G276" s="5" t="s">
        <v>1346</v>
      </c>
      <c r="H276" s="5" t="s">
        <v>217</v>
      </c>
      <c r="I276" s="5" t="s">
        <v>27</v>
      </c>
      <c r="J276" s="5">
        <v>1</v>
      </c>
      <c r="K276" s="5" t="s">
        <v>36</v>
      </c>
      <c r="L276" s="5">
        <v>7</v>
      </c>
      <c r="M276" s="5" t="s">
        <v>145</v>
      </c>
      <c r="N276" s="5" t="s">
        <v>886</v>
      </c>
      <c r="O276" s="5" t="s">
        <v>43</v>
      </c>
      <c r="P276" s="5">
        <v>0</v>
      </c>
      <c r="Q276" s="5" t="s">
        <v>31</v>
      </c>
      <c r="R276" s="4"/>
      <c r="S276" s="4">
        <v>133010978.75</v>
      </c>
      <c r="T276" s="4">
        <v>133010978.75</v>
      </c>
      <c r="U276" s="5" t="s">
        <v>32</v>
      </c>
      <c r="V276" s="5" t="s">
        <v>33</v>
      </c>
      <c r="W276" s="5" t="s">
        <v>215</v>
      </c>
      <c r="X276" s="5">
        <v>3009133992</v>
      </c>
      <c r="Y276" s="8" t="s">
        <v>275</v>
      </c>
      <c r="Z276" s="5"/>
      <c r="AA276" s="5" t="s">
        <v>116</v>
      </c>
      <c r="AB276" s="5" t="s">
        <v>315</v>
      </c>
      <c r="AC276" s="5" t="s">
        <v>916</v>
      </c>
      <c r="AD276" s="5"/>
      <c r="AE276" s="5"/>
    </row>
    <row r="277" spans="1:31" ht="82.5" x14ac:dyDescent="0.25">
      <c r="A277" s="5" t="s">
        <v>642</v>
      </c>
      <c r="B277" s="5" t="s">
        <v>116</v>
      </c>
      <c r="C277" s="13">
        <v>276</v>
      </c>
      <c r="D277" s="5" t="s">
        <v>216</v>
      </c>
      <c r="E277" s="5"/>
      <c r="F277" s="5"/>
      <c r="G277" s="5" t="s">
        <v>1347</v>
      </c>
      <c r="H277" s="5" t="s">
        <v>217</v>
      </c>
      <c r="I277" s="5" t="s">
        <v>36</v>
      </c>
      <c r="J277" s="5">
        <v>8</v>
      </c>
      <c r="K277" s="5" t="s">
        <v>28</v>
      </c>
      <c r="L277" s="5">
        <v>4</v>
      </c>
      <c r="M277" s="5" t="s">
        <v>145</v>
      </c>
      <c r="N277" s="5" t="s">
        <v>886</v>
      </c>
      <c r="O277" s="5" t="s">
        <v>43</v>
      </c>
      <c r="P277" s="5">
        <v>0</v>
      </c>
      <c r="Q277" s="5" t="s">
        <v>31</v>
      </c>
      <c r="R277" s="4"/>
      <c r="S277" s="4">
        <v>60702000</v>
      </c>
      <c r="T277" s="4">
        <f>+S277</f>
        <v>60702000</v>
      </c>
      <c r="U277" s="5" t="s">
        <v>32</v>
      </c>
      <c r="V277" s="5" t="s">
        <v>33</v>
      </c>
      <c r="W277" s="5" t="s">
        <v>215</v>
      </c>
      <c r="X277" s="5">
        <v>3009133992</v>
      </c>
      <c r="Y277" s="8" t="s">
        <v>275</v>
      </c>
      <c r="Z277" s="5"/>
      <c r="AA277" s="5" t="s">
        <v>116</v>
      </c>
      <c r="AB277" s="5" t="s">
        <v>315</v>
      </c>
      <c r="AC277" s="5" t="s">
        <v>283</v>
      </c>
      <c r="AD277" s="5"/>
      <c r="AE277" s="5"/>
    </row>
    <row r="278" spans="1:31" ht="82.5" x14ac:dyDescent="0.25">
      <c r="A278" s="5" t="s">
        <v>643</v>
      </c>
      <c r="B278" s="5" t="s">
        <v>116</v>
      </c>
      <c r="C278" s="13">
        <v>277</v>
      </c>
      <c r="D278" s="5" t="s">
        <v>216</v>
      </c>
      <c r="E278" s="5"/>
      <c r="F278" s="5"/>
      <c r="G278" s="5" t="s">
        <v>1348</v>
      </c>
      <c r="H278" s="5" t="s">
        <v>217</v>
      </c>
      <c r="I278" s="5" t="s">
        <v>27</v>
      </c>
      <c r="J278" s="5">
        <v>1</v>
      </c>
      <c r="K278" s="5" t="s">
        <v>36</v>
      </c>
      <c r="L278" s="5">
        <v>7</v>
      </c>
      <c r="M278" s="5" t="s">
        <v>145</v>
      </c>
      <c r="N278" s="5" t="s">
        <v>886</v>
      </c>
      <c r="O278" s="5" t="s">
        <v>43</v>
      </c>
      <c r="P278" s="5">
        <v>0</v>
      </c>
      <c r="Q278" s="5" t="s">
        <v>31</v>
      </c>
      <c r="R278" s="4"/>
      <c r="S278" s="4">
        <v>158565350.05000001</v>
      </c>
      <c r="T278" s="4">
        <v>158565350.05000001</v>
      </c>
      <c r="U278" s="5" t="s">
        <v>32</v>
      </c>
      <c r="V278" s="5" t="s">
        <v>33</v>
      </c>
      <c r="W278" s="5" t="s">
        <v>215</v>
      </c>
      <c r="X278" s="5">
        <v>3009133992</v>
      </c>
      <c r="Y278" s="8" t="s">
        <v>275</v>
      </c>
      <c r="Z278" s="5"/>
      <c r="AA278" s="5" t="s">
        <v>116</v>
      </c>
      <c r="AB278" s="5" t="s">
        <v>315</v>
      </c>
      <c r="AC278" s="5" t="s">
        <v>916</v>
      </c>
      <c r="AD278" s="5"/>
      <c r="AE278" s="5"/>
    </row>
    <row r="279" spans="1:31" ht="82.5" x14ac:dyDescent="0.25">
      <c r="A279" s="5" t="s">
        <v>644</v>
      </c>
      <c r="B279" s="5" t="s">
        <v>116</v>
      </c>
      <c r="C279" s="13">
        <v>278</v>
      </c>
      <c r="D279" s="5" t="s">
        <v>216</v>
      </c>
      <c r="E279" s="5"/>
      <c r="F279" s="5"/>
      <c r="G279" s="5" t="s">
        <v>1349</v>
      </c>
      <c r="H279" s="5" t="s">
        <v>217</v>
      </c>
      <c r="I279" s="5" t="s">
        <v>36</v>
      </c>
      <c r="J279" s="5">
        <v>8</v>
      </c>
      <c r="K279" s="5" t="s">
        <v>28</v>
      </c>
      <c r="L279" s="5">
        <v>4</v>
      </c>
      <c r="M279" s="5" t="s">
        <v>145</v>
      </c>
      <c r="N279" s="5" t="s">
        <v>886</v>
      </c>
      <c r="O279" s="5" t="s">
        <v>43</v>
      </c>
      <c r="P279" s="5">
        <v>0</v>
      </c>
      <c r="Q279" s="5" t="s">
        <v>31</v>
      </c>
      <c r="R279" s="4"/>
      <c r="S279" s="4">
        <v>70120700</v>
      </c>
      <c r="T279" s="4">
        <f>+S279</f>
        <v>70120700</v>
      </c>
      <c r="U279" s="5" t="s">
        <v>32</v>
      </c>
      <c r="V279" s="5" t="s">
        <v>33</v>
      </c>
      <c r="W279" s="5" t="s">
        <v>215</v>
      </c>
      <c r="X279" s="5">
        <v>3009133992</v>
      </c>
      <c r="Y279" s="8" t="s">
        <v>275</v>
      </c>
      <c r="Z279" s="5"/>
      <c r="AA279" s="5" t="s">
        <v>116</v>
      </c>
      <c r="AB279" s="5" t="s">
        <v>315</v>
      </c>
      <c r="AC279" s="5" t="s">
        <v>283</v>
      </c>
      <c r="AD279" s="5"/>
      <c r="AE279" s="5"/>
    </row>
    <row r="280" spans="1:31" ht="82.5" x14ac:dyDescent="0.25">
      <c r="A280" s="5" t="s">
        <v>645</v>
      </c>
      <c r="B280" s="5" t="s">
        <v>116</v>
      </c>
      <c r="C280" s="13">
        <v>279</v>
      </c>
      <c r="D280" s="5" t="s">
        <v>216</v>
      </c>
      <c r="E280" s="5"/>
      <c r="F280" s="5"/>
      <c r="G280" s="5" t="s">
        <v>1350</v>
      </c>
      <c r="H280" s="5" t="s">
        <v>217</v>
      </c>
      <c r="I280" s="5" t="s">
        <v>50</v>
      </c>
      <c r="J280" s="5">
        <v>2</v>
      </c>
      <c r="K280" s="5" t="s">
        <v>36</v>
      </c>
      <c r="L280" s="5">
        <v>5</v>
      </c>
      <c r="M280" s="5" t="s">
        <v>145</v>
      </c>
      <c r="N280" s="5" t="s">
        <v>886</v>
      </c>
      <c r="O280" s="5" t="s">
        <v>43</v>
      </c>
      <c r="P280" s="5">
        <v>0</v>
      </c>
      <c r="Q280" s="5" t="s">
        <v>31</v>
      </c>
      <c r="R280" s="4"/>
      <c r="S280" s="4">
        <v>40994889.706124805</v>
      </c>
      <c r="T280" s="4">
        <f>+S280</f>
        <v>40994889.706124805</v>
      </c>
      <c r="U280" s="5" t="s">
        <v>32</v>
      </c>
      <c r="V280" s="5" t="s">
        <v>33</v>
      </c>
      <c r="W280" s="5" t="s">
        <v>215</v>
      </c>
      <c r="X280" s="5">
        <v>3009133992</v>
      </c>
      <c r="Y280" s="8" t="s">
        <v>275</v>
      </c>
      <c r="Z280" s="5"/>
      <c r="AA280" s="5" t="s">
        <v>116</v>
      </c>
      <c r="AB280" s="5" t="s">
        <v>315</v>
      </c>
      <c r="AC280" s="5" t="s">
        <v>283</v>
      </c>
      <c r="AD280" s="5"/>
      <c r="AE280" s="5"/>
    </row>
    <row r="281" spans="1:31" ht="82.5" x14ac:dyDescent="0.25">
      <c r="A281" s="5" t="s">
        <v>646</v>
      </c>
      <c r="B281" s="5" t="s">
        <v>116</v>
      </c>
      <c r="C281" s="13">
        <v>280</v>
      </c>
      <c r="D281" s="5" t="s">
        <v>216</v>
      </c>
      <c r="E281" s="5"/>
      <c r="F281" s="5"/>
      <c r="G281" s="5" t="s">
        <v>1351</v>
      </c>
      <c r="H281" s="5" t="s">
        <v>217</v>
      </c>
      <c r="I281" s="5" t="s">
        <v>36</v>
      </c>
      <c r="J281" s="5">
        <v>8</v>
      </c>
      <c r="K281" s="5" t="s">
        <v>28</v>
      </c>
      <c r="L281" s="5">
        <v>4</v>
      </c>
      <c r="M281" s="5" t="s">
        <v>145</v>
      </c>
      <c r="N281" s="5" t="s">
        <v>886</v>
      </c>
      <c r="O281" s="5" t="s">
        <v>43</v>
      </c>
      <c r="P281" s="5">
        <v>0</v>
      </c>
      <c r="Q281" s="5" t="s">
        <v>31</v>
      </c>
      <c r="R281" s="4"/>
      <c r="S281" s="4">
        <v>29903900</v>
      </c>
      <c r="T281" s="4">
        <f>+S281</f>
        <v>29903900</v>
      </c>
      <c r="U281" s="5" t="s">
        <v>32</v>
      </c>
      <c r="V281" s="5" t="s">
        <v>33</v>
      </c>
      <c r="W281" s="5" t="s">
        <v>215</v>
      </c>
      <c r="X281" s="5">
        <v>3009133992</v>
      </c>
      <c r="Y281" s="8" t="s">
        <v>275</v>
      </c>
      <c r="Z281" s="5"/>
      <c r="AA281" s="5" t="s">
        <v>116</v>
      </c>
      <c r="AB281" s="5" t="s">
        <v>315</v>
      </c>
      <c r="AC281" s="5" t="s">
        <v>283</v>
      </c>
      <c r="AD281" s="5"/>
      <c r="AE281" s="5"/>
    </row>
    <row r="282" spans="1:31" ht="99" x14ac:dyDescent="0.25">
      <c r="A282" s="5" t="s">
        <v>647</v>
      </c>
      <c r="B282" s="5" t="s">
        <v>116</v>
      </c>
      <c r="C282" s="13">
        <v>281</v>
      </c>
      <c r="D282" s="5" t="s">
        <v>216</v>
      </c>
      <c r="E282" s="5"/>
      <c r="F282" s="5"/>
      <c r="G282" s="5" t="s">
        <v>1352</v>
      </c>
      <c r="H282" s="5" t="s">
        <v>217</v>
      </c>
      <c r="I282" s="5" t="s">
        <v>27</v>
      </c>
      <c r="J282" s="5">
        <v>1</v>
      </c>
      <c r="K282" s="5" t="s">
        <v>36</v>
      </c>
      <c r="L282" s="5">
        <v>7</v>
      </c>
      <c r="M282" s="5" t="s">
        <v>145</v>
      </c>
      <c r="N282" s="5" t="s">
        <v>886</v>
      </c>
      <c r="O282" s="5" t="s">
        <v>43</v>
      </c>
      <c r="P282" s="5">
        <v>0</v>
      </c>
      <c r="Q282" s="5" t="s">
        <v>31</v>
      </c>
      <c r="R282" s="4"/>
      <c r="S282" s="4">
        <v>106669439.8</v>
      </c>
      <c r="T282" s="4">
        <v>106669439.8</v>
      </c>
      <c r="U282" s="5" t="s">
        <v>32</v>
      </c>
      <c r="V282" s="5" t="s">
        <v>33</v>
      </c>
      <c r="W282" s="5" t="s">
        <v>215</v>
      </c>
      <c r="X282" s="5">
        <v>3009133992</v>
      </c>
      <c r="Y282" s="8" t="s">
        <v>275</v>
      </c>
      <c r="Z282" s="5"/>
      <c r="AA282" s="5" t="s">
        <v>116</v>
      </c>
      <c r="AB282" s="5" t="s">
        <v>315</v>
      </c>
      <c r="AC282" s="5" t="s">
        <v>918</v>
      </c>
      <c r="AD282" s="5"/>
      <c r="AE282" s="5"/>
    </row>
    <row r="283" spans="1:31" ht="82.5" x14ac:dyDescent="0.25">
      <c r="A283" s="5" t="s">
        <v>648</v>
      </c>
      <c r="B283" s="5" t="s">
        <v>116</v>
      </c>
      <c r="C283" s="13">
        <v>282</v>
      </c>
      <c r="D283" s="5" t="s">
        <v>216</v>
      </c>
      <c r="E283" s="5"/>
      <c r="F283" s="5"/>
      <c r="G283" s="5" t="s">
        <v>1353</v>
      </c>
      <c r="H283" s="5" t="s">
        <v>217</v>
      </c>
      <c r="I283" s="5" t="s">
        <v>36</v>
      </c>
      <c r="J283" s="5">
        <v>8</v>
      </c>
      <c r="K283" s="5" t="s">
        <v>28</v>
      </c>
      <c r="L283" s="5">
        <v>4</v>
      </c>
      <c r="M283" s="5" t="s">
        <v>145</v>
      </c>
      <c r="N283" s="5" t="s">
        <v>886</v>
      </c>
      <c r="O283" s="5" t="s">
        <v>43</v>
      </c>
      <c r="P283" s="5">
        <v>0</v>
      </c>
      <c r="Q283" s="5" t="s">
        <v>31</v>
      </c>
      <c r="R283" s="4"/>
      <c r="S283" s="4">
        <v>56191100</v>
      </c>
      <c r="T283" s="4">
        <f t="shared" ref="T283:T301" si="20">+S283</f>
        <v>56191100</v>
      </c>
      <c r="U283" s="5" t="s">
        <v>32</v>
      </c>
      <c r="V283" s="5" t="s">
        <v>33</v>
      </c>
      <c r="W283" s="5" t="s">
        <v>215</v>
      </c>
      <c r="X283" s="5">
        <v>3009133992</v>
      </c>
      <c r="Y283" s="8" t="s">
        <v>275</v>
      </c>
      <c r="Z283" s="5"/>
      <c r="AA283" s="5" t="s">
        <v>116</v>
      </c>
      <c r="AB283" s="5" t="s">
        <v>315</v>
      </c>
      <c r="AC283" s="5" t="s">
        <v>283</v>
      </c>
      <c r="AD283" s="5"/>
      <c r="AE283" s="5"/>
    </row>
    <row r="284" spans="1:31" ht="82.5" x14ac:dyDescent="0.25">
      <c r="A284" s="5" t="s">
        <v>649</v>
      </c>
      <c r="B284" s="5" t="s">
        <v>116</v>
      </c>
      <c r="C284" s="13">
        <v>283</v>
      </c>
      <c r="D284" s="5" t="s">
        <v>216</v>
      </c>
      <c r="E284" s="5"/>
      <c r="F284" s="5"/>
      <c r="G284" s="5" t="s">
        <v>1354</v>
      </c>
      <c r="H284" s="5" t="s">
        <v>217</v>
      </c>
      <c r="I284" s="5" t="s">
        <v>50</v>
      </c>
      <c r="J284" s="5">
        <v>2</v>
      </c>
      <c r="K284" s="5" t="s">
        <v>36</v>
      </c>
      <c r="L284" s="5">
        <v>6</v>
      </c>
      <c r="M284" s="5" t="s">
        <v>145</v>
      </c>
      <c r="N284" s="5" t="s">
        <v>886</v>
      </c>
      <c r="O284" s="5" t="s">
        <v>43</v>
      </c>
      <c r="P284" s="5">
        <v>0</v>
      </c>
      <c r="Q284" s="5" t="s">
        <v>31</v>
      </c>
      <c r="R284" s="4"/>
      <c r="S284" s="4">
        <v>64179107.375756554</v>
      </c>
      <c r="T284" s="4">
        <f t="shared" si="20"/>
        <v>64179107.375756554</v>
      </c>
      <c r="U284" s="5" t="s">
        <v>32</v>
      </c>
      <c r="V284" s="5" t="s">
        <v>33</v>
      </c>
      <c r="W284" s="5" t="s">
        <v>215</v>
      </c>
      <c r="X284" s="5">
        <v>3009133992</v>
      </c>
      <c r="Y284" s="8" t="s">
        <v>275</v>
      </c>
      <c r="Z284" s="5"/>
      <c r="AA284" s="5" t="s">
        <v>116</v>
      </c>
      <c r="AB284" s="5" t="s">
        <v>315</v>
      </c>
      <c r="AC284" s="5" t="s">
        <v>283</v>
      </c>
      <c r="AD284" s="52"/>
      <c r="AE284" s="52"/>
    </row>
    <row r="285" spans="1:31" ht="82.5" x14ac:dyDescent="0.25">
      <c r="A285" s="5" t="s">
        <v>650</v>
      </c>
      <c r="B285" s="5" t="s">
        <v>116</v>
      </c>
      <c r="C285" s="13">
        <v>284</v>
      </c>
      <c r="D285" s="5" t="s">
        <v>216</v>
      </c>
      <c r="E285" s="5"/>
      <c r="F285" s="5"/>
      <c r="G285" s="5" t="s">
        <v>1355</v>
      </c>
      <c r="H285" s="5" t="s">
        <v>217</v>
      </c>
      <c r="I285" s="5" t="s">
        <v>36</v>
      </c>
      <c r="J285" s="5">
        <v>8</v>
      </c>
      <c r="K285" s="5" t="s">
        <v>28</v>
      </c>
      <c r="L285" s="5">
        <v>4</v>
      </c>
      <c r="M285" s="5" t="s">
        <v>145</v>
      </c>
      <c r="N285" s="5" t="s">
        <v>886</v>
      </c>
      <c r="O285" s="5" t="s">
        <v>43</v>
      </c>
      <c r="P285" s="5">
        <v>0</v>
      </c>
      <c r="Q285" s="5" t="s">
        <v>31</v>
      </c>
      <c r="R285" s="4"/>
      <c r="S285" s="4">
        <v>39013100</v>
      </c>
      <c r="T285" s="4">
        <f t="shared" si="20"/>
        <v>39013100</v>
      </c>
      <c r="U285" s="5" t="s">
        <v>32</v>
      </c>
      <c r="V285" s="5" t="s">
        <v>33</v>
      </c>
      <c r="W285" s="5" t="s">
        <v>215</v>
      </c>
      <c r="X285" s="5">
        <v>3009133992</v>
      </c>
      <c r="Y285" s="8" t="s">
        <v>275</v>
      </c>
      <c r="Z285" s="5"/>
      <c r="AA285" s="5" t="s">
        <v>116</v>
      </c>
      <c r="AB285" s="5" t="s">
        <v>315</v>
      </c>
      <c r="AC285" s="5" t="s">
        <v>283</v>
      </c>
      <c r="AD285" s="52"/>
      <c r="AE285" s="52"/>
    </row>
    <row r="286" spans="1:31" ht="82.5" x14ac:dyDescent="0.25">
      <c r="A286" s="5" t="s">
        <v>651</v>
      </c>
      <c r="B286" s="5" t="s">
        <v>116</v>
      </c>
      <c r="C286" s="13">
        <v>285</v>
      </c>
      <c r="D286" s="5" t="s">
        <v>216</v>
      </c>
      <c r="E286" s="5"/>
      <c r="F286" s="5"/>
      <c r="G286" s="5" t="s">
        <v>1356</v>
      </c>
      <c r="H286" s="5" t="s">
        <v>217</v>
      </c>
      <c r="I286" s="5" t="s">
        <v>50</v>
      </c>
      <c r="J286" s="5">
        <v>2</v>
      </c>
      <c r="K286" s="5" t="s">
        <v>36</v>
      </c>
      <c r="L286" s="5">
        <v>6</v>
      </c>
      <c r="M286" s="5" t="s">
        <v>145</v>
      </c>
      <c r="N286" s="5" t="s">
        <v>886</v>
      </c>
      <c r="O286" s="5" t="s">
        <v>43</v>
      </c>
      <c r="P286" s="5">
        <v>0</v>
      </c>
      <c r="Q286" s="5" t="s">
        <v>31</v>
      </c>
      <c r="R286" s="4"/>
      <c r="S286" s="4">
        <v>30064246.649999999</v>
      </c>
      <c r="T286" s="4">
        <f t="shared" si="20"/>
        <v>30064246.649999999</v>
      </c>
      <c r="U286" s="5" t="s">
        <v>32</v>
      </c>
      <c r="V286" s="5" t="s">
        <v>33</v>
      </c>
      <c r="W286" s="5" t="s">
        <v>215</v>
      </c>
      <c r="X286" s="5">
        <v>3009133992</v>
      </c>
      <c r="Y286" s="8" t="s">
        <v>275</v>
      </c>
      <c r="Z286" s="5"/>
      <c r="AA286" s="5" t="s">
        <v>116</v>
      </c>
      <c r="AB286" s="5" t="s">
        <v>315</v>
      </c>
      <c r="AC286" s="5" t="s">
        <v>939</v>
      </c>
      <c r="AD286" s="46"/>
      <c r="AE286" s="46"/>
    </row>
    <row r="287" spans="1:31" ht="82.5" x14ac:dyDescent="0.25">
      <c r="A287" s="5" t="s">
        <v>652</v>
      </c>
      <c r="B287" s="5" t="s">
        <v>116</v>
      </c>
      <c r="C287" s="13">
        <v>286</v>
      </c>
      <c r="D287" s="5" t="s">
        <v>216</v>
      </c>
      <c r="E287" s="5"/>
      <c r="F287" s="5"/>
      <c r="G287" s="5" t="s">
        <v>1357</v>
      </c>
      <c r="H287" s="5" t="s">
        <v>217</v>
      </c>
      <c r="I287" s="5" t="s">
        <v>36</v>
      </c>
      <c r="J287" s="5">
        <v>8</v>
      </c>
      <c r="K287" s="5" t="s">
        <v>28</v>
      </c>
      <c r="L287" s="5">
        <v>4</v>
      </c>
      <c r="M287" s="5" t="s">
        <v>145</v>
      </c>
      <c r="N287" s="5" t="s">
        <v>886</v>
      </c>
      <c r="O287" s="5" t="s">
        <v>43</v>
      </c>
      <c r="P287" s="5">
        <v>0</v>
      </c>
      <c r="Q287" s="5" t="s">
        <v>31</v>
      </c>
      <c r="R287" s="4"/>
      <c r="S287" s="4">
        <v>20353500</v>
      </c>
      <c r="T287" s="4">
        <f t="shared" si="20"/>
        <v>20353500</v>
      </c>
      <c r="U287" s="5" t="s">
        <v>32</v>
      </c>
      <c r="V287" s="5" t="s">
        <v>33</v>
      </c>
      <c r="W287" s="5" t="s">
        <v>215</v>
      </c>
      <c r="X287" s="5">
        <v>3009133992</v>
      </c>
      <c r="Y287" s="8" t="s">
        <v>275</v>
      </c>
      <c r="Z287" s="5"/>
      <c r="AA287" s="5" t="s">
        <v>116</v>
      </c>
      <c r="AB287" s="5" t="s">
        <v>315</v>
      </c>
      <c r="AC287" s="5" t="s">
        <v>283</v>
      </c>
      <c r="AD287" s="5"/>
      <c r="AE287" s="5"/>
    </row>
    <row r="288" spans="1:31" ht="82.5" x14ac:dyDescent="0.25">
      <c r="A288" s="5" t="s">
        <v>653</v>
      </c>
      <c r="B288" s="5" t="s">
        <v>116</v>
      </c>
      <c r="C288" s="13">
        <v>287</v>
      </c>
      <c r="D288" s="5" t="s">
        <v>216</v>
      </c>
      <c r="E288" s="5"/>
      <c r="F288" s="5"/>
      <c r="G288" s="5" t="s">
        <v>1358</v>
      </c>
      <c r="H288" s="5" t="s">
        <v>217</v>
      </c>
      <c r="I288" s="5" t="s">
        <v>50</v>
      </c>
      <c r="J288" s="5">
        <v>2</v>
      </c>
      <c r="K288" s="5" t="s">
        <v>36</v>
      </c>
      <c r="L288" s="5">
        <v>6</v>
      </c>
      <c r="M288" s="5" t="s">
        <v>145</v>
      </c>
      <c r="N288" s="5" t="s">
        <v>886</v>
      </c>
      <c r="O288" s="5" t="s">
        <v>43</v>
      </c>
      <c r="P288" s="5">
        <v>0</v>
      </c>
      <c r="Q288" s="5" t="s">
        <v>31</v>
      </c>
      <c r="R288" s="4"/>
      <c r="S288" s="4">
        <v>74152355.700000003</v>
      </c>
      <c r="T288" s="4">
        <f t="shared" si="20"/>
        <v>74152355.700000003</v>
      </c>
      <c r="U288" s="5" t="s">
        <v>32</v>
      </c>
      <c r="V288" s="5" t="s">
        <v>33</v>
      </c>
      <c r="W288" s="5" t="s">
        <v>215</v>
      </c>
      <c r="X288" s="5">
        <v>3009133992</v>
      </c>
      <c r="Y288" s="8" t="s">
        <v>275</v>
      </c>
      <c r="Z288" s="5"/>
      <c r="AA288" s="5" t="s">
        <v>116</v>
      </c>
      <c r="AB288" s="5" t="s">
        <v>315</v>
      </c>
      <c r="AC288" s="5" t="s">
        <v>940</v>
      </c>
      <c r="AD288" s="46"/>
      <c r="AE288" s="46"/>
    </row>
    <row r="289" spans="1:31" ht="82.5" x14ac:dyDescent="0.25">
      <c r="A289" s="5" t="s">
        <v>654</v>
      </c>
      <c r="B289" s="5" t="s">
        <v>116</v>
      </c>
      <c r="C289" s="13">
        <v>288</v>
      </c>
      <c r="D289" s="5" t="s">
        <v>216</v>
      </c>
      <c r="E289" s="5"/>
      <c r="F289" s="5"/>
      <c r="G289" s="5" t="s">
        <v>1359</v>
      </c>
      <c r="H289" s="5" t="s">
        <v>217</v>
      </c>
      <c r="I289" s="5" t="s">
        <v>36</v>
      </c>
      <c r="J289" s="5">
        <v>8</v>
      </c>
      <c r="K289" s="5" t="s">
        <v>28</v>
      </c>
      <c r="L289" s="5">
        <v>4</v>
      </c>
      <c r="M289" s="5" t="s">
        <v>145</v>
      </c>
      <c r="N289" s="5" t="s">
        <v>886</v>
      </c>
      <c r="O289" s="5" t="s">
        <v>43</v>
      </c>
      <c r="P289" s="5">
        <v>0</v>
      </c>
      <c r="Q289" s="5" t="s">
        <v>31</v>
      </c>
      <c r="R289" s="4"/>
      <c r="S289" s="4">
        <v>41033600</v>
      </c>
      <c r="T289" s="4">
        <f t="shared" si="20"/>
        <v>41033600</v>
      </c>
      <c r="U289" s="5" t="s">
        <v>32</v>
      </c>
      <c r="V289" s="5" t="s">
        <v>33</v>
      </c>
      <c r="W289" s="5" t="s">
        <v>215</v>
      </c>
      <c r="X289" s="5">
        <v>3009133992</v>
      </c>
      <c r="Y289" s="8" t="s">
        <v>275</v>
      </c>
      <c r="Z289" s="5"/>
      <c r="AA289" s="5" t="s">
        <v>116</v>
      </c>
      <c r="AB289" s="5" t="s">
        <v>315</v>
      </c>
      <c r="AC289" s="5" t="s">
        <v>283</v>
      </c>
      <c r="AD289" s="52"/>
      <c r="AE289" s="52"/>
    </row>
    <row r="290" spans="1:31" ht="82.5" x14ac:dyDescent="0.25">
      <c r="A290" s="5" t="s">
        <v>655</v>
      </c>
      <c r="B290" s="5" t="s">
        <v>116</v>
      </c>
      <c r="C290" s="13">
        <v>289</v>
      </c>
      <c r="D290" s="5" t="s">
        <v>216</v>
      </c>
      <c r="E290" s="5"/>
      <c r="F290" s="5"/>
      <c r="G290" s="5" t="s">
        <v>1360</v>
      </c>
      <c r="H290" s="5" t="s">
        <v>217</v>
      </c>
      <c r="I290" s="5" t="s">
        <v>27</v>
      </c>
      <c r="J290" s="5">
        <v>1</v>
      </c>
      <c r="K290" s="5" t="s">
        <v>36</v>
      </c>
      <c r="L290" s="5">
        <v>7</v>
      </c>
      <c r="M290" s="5" t="s">
        <v>145</v>
      </c>
      <c r="N290" s="5" t="s">
        <v>886</v>
      </c>
      <c r="O290" s="5" t="s">
        <v>43</v>
      </c>
      <c r="P290" s="5">
        <v>0</v>
      </c>
      <c r="Q290" s="5" t="s">
        <v>31</v>
      </c>
      <c r="R290" s="4"/>
      <c r="S290" s="4">
        <v>32901835.66</v>
      </c>
      <c r="T290" s="4">
        <f t="shared" si="20"/>
        <v>32901835.66</v>
      </c>
      <c r="U290" s="5" t="s">
        <v>32</v>
      </c>
      <c r="V290" s="5" t="s">
        <v>33</v>
      </c>
      <c r="W290" s="5" t="s">
        <v>215</v>
      </c>
      <c r="X290" s="5">
        <v>3009133992</v>
      </c>
      <c r="Y290" s="8" t="s">
        <v>275</v>
      </c>
      <c r="Z290" s="5"/>
      <c r="AA290" s="5" t="s">
        <v>116</v>
      </c>
      <c r="AB290" s="5" t="s">
        <v>315</v>
      </c>
      <c r="AC290" s="5" t="s">
        <v>916</v>
      </c>
      <c r="AD290" s="5"/>
      <c r="AE290" s="5"/>
    </row>
    <row r="291" spans="1:31" ht="82.5" x14ac:dyDescent="0.25">
      <c r="A291" s="5" t="s">
        <v>656</v>
      </c>
      <c r="B291" s="5" t="s">
        <v>116</v>
      </c>
      <c r="C291" s="13">
        <v>290</v>
      </c>
      <c r="D291" s="5" t="s">
        <v>216</v>
      </c>
      <c r="E291" s="5"/>
      <c r="F291" s="5"/>
      <c r="G291" s="5" t="s">
        <v>1361</v>
      </c>
      <c r="H291" s="5" t="s">
        <v>217</v>
      </c>
      <c r="I291" s="5" t="s">
        <v>36</v>
      </c>
      <c r="J291" s="5">
        <v>8</v>
      </c>
      <c r="K291" s="5" t="s">
        <v>28</v>
      </c>
      <c r="L291" s="5">
        <v>4</v>
      </c>
      <c r="M291" s="5" t="s">
        <v>145</v>
      </c>
      <c r="N291" s="5" t="s">
        <v>886</v>
      </c>
      <c r="O291" s="5" t="s">
        <v>43</v>
      </c>
      <c r="P291" s="5">
        <v>0</v>
      </c>
      <c r="Q291" s="5" t="s">
        <v>31</v>
      </c>
      <c r="R291" s="4"/>
      <c r="S291" s="4">
        <v>16442700</v>
      </c>
      <c r="T291" s="4">
        <f t="shared" si="20"/>
        <v>16442700</v>
      </c>
      <c r="U291" s="5" t="s">
        <v>32</v>
      </c>
      <c r="V291" s="5" t="s">
        <v>33</v>
      </c>
      <c r="W291" s="5" t="s">
        <v>215</v>
      </c>
      <c r="X291" s="5">
        <v>3009133992</v>
      </c>
      <c r="Y291" s="8" t="s">
        <v>275</v>
      </c>
      <c r="Z291" s="5"/>
      <c r="AA291" s="5" t="s">
        <v>116</v>
      </c>
      <c r="AB291" s="5" t="s">
        <v>315</v>
      </c>
      <c r="AC291" s="5" t="s">
        <v>283</v>
      </c>
      <c r="AD291" s="5"/>
      <c r="AE291" s="5"/>
    </row>
    <row r="292" spans="1:31" ht="82.5" x14ac:dyDescent="0.25">
      <c r="A292" s="5" t="s">
        <v>657</v>
      </c>
      <c r="B292" s="5" t="s">
        <v>116</v>
      </c>
      <c r="C292" s="13">
        <v>291</v>
      </c>
      <c r="D292" s="5" t="s">
        <v>216</v>
      </c>
      <c r="E292" s="5"/>
      <c r="F292" s="5"/>
      <c r="G292" s="5" t="s">
        <v>1362</v>
      </c>
      <c r="H292" s="5" t="s">
        <v>217</v>
      </c>
      <c r="I292" s="5" t="s">
        <v>50</v>
      </c>
      <c r="J292" s="5">
        <v>2</v>
      </c>
      <c r="K292" s="5" t="s">
        <v>36</v>
      </c>
      <c r="L292" s="5">
        <v>6</v>
      </c>
      <c r="M292" s="5" t="s">
        <v>145</v>
      </c>
      <c r="N292" s="5" t="s">
        <v>886</v>
      </c>
      <c r="O292" s="5" t="s">
        <v>43</v>
      </c>
      <c r="P292" s="5">
        <v>0</v>
      </c>
      <c r="Q292" s="5" t="s">
        <v>31</v>
      </c>
      <c r="R292" s="4"/>
      <c r="S292" s="4">
        <v>14976161.48</v>
      </c>
      <c r="T292" s="4">
        <f t="shared" si="20"/>
        <v>14976161.48</v>
      </c>
      <c r="U292" s="5" t="s">
        <v>32</v>
      </c>
      <c r="V292" s="5" t="s">
        <v>33</v>
      </c>
      <c r="W292" s="5" t="s">
        <v>215</v>
      </c>
      <c r="X292" s="5">
        <v>3009133992</v>
      </c>
      <c r="Y292" s="8" t="s">
        <v>275</v>
      </c>
      <c r="Z292" s="5"/>
      <c r="AA292" s="5" t="s">
        <v>116</v>
      </c>
      <c r="AB292" s="5" t="s">
        <v>315</v>
      </c>
      <c r="AC292" s="5" t="s">
        <v>939</v>
      </c>
      <c r="AD292" s="46"/>
      <c r="AE292" s="46"/>
    </row>
    <row r="293" spans="1:31" ht="82.5" x14ac:dyDescent="0.25">
      <c r="A293" s="5" t="s">
        <v>658</v>
      </c>
      <c r="B293" s="5" t="s">
        <v>116</v>
      </c>
      <c r="C293" s="13">
        <v>292</v>
      </c>
      <c r="D293" s="5" t="s">
        <v>216</v>
      </c>
      <c r="E293" s="5"/>
      <c r="F293" s="5"/>
      <c r="G293" s="5" t="s">
        <v>1363</v>
      </c>
      <c r="H293" s="5" t="s">
        <v>217</v>
      </c>
      <c r="I293" s="5" t="s">
        <v>36</v>
      </c>
      <c r="J293" s="5">
        <v>8</v>
      </c>
      <c r="K293" s="5" t="s">
        <v>28</v>
      </c>
      <c r="L293" s="5">
        <v>4</v>
      </c>
      <c r="M293" s="5" t="s">
        <v>145</v>
      </c>
      <c r="N293" s="5" t="s">
        <v>886</v>
      </c>
      <c r="O293" s="5" t="s">
        <v>43</v>
      </c>
      <c r="P293" s="5">
        <v>0</v>
      </c>
      <c r="Q293" s="5" t="s">
        <v>31</v>
      </c>
      <c r="R293" s="4"/>
      <c r="S293" s="4">
        <v>10091500</v>
      </c>
      <c r="T293" s="4">
        <f t="shared" si="20"/>
        <v>10091500</v>
      </c>
      <c r="U293" s="5" t="s">
        <v>32</v>
      </c>
      <c r="V293" s="5" t="s">
        <v>33</v>
      </c>
      <c r="W293" s="5" t="s">
        <v>215</v>
      </c>
      <c r="X293" s="5">
        <v>3009133992</v>
      </c>
      <c r="Y293" s="8" t="s">
        <v>275</v>
      </c>
      <c r="Z293" s="5"/>
      <c r="AA293" s="5" t="s">
        <v>116</v>
      </c>
      <c r="AB293" s="5" t="s">
        <v>315</v>
      </c>
      <c r="AC293" s="5" t="s">
        <v>283</v>
      </c>
      <c r="AD293" s="5"/>
      <c r="AE293" s="5"/>
    </row>
    <row r="294" spans="1:31" ht="49.5" x14ac:dyDescent="0.25">
      <c r="A294" s="5" t="s">
        <v>660</v>
      </c>
      <c r="B294" s="5" t="s">
        <v>116</v>
      </c>
      <c r="C294" s="13">
        <v>293</v>
      </c>
      <c r="D294" s="5" t="s">
        <v>264</v>
      </c>
      <c r="E294" s="5"/>
      <c r="F294" s="5"/>
      <c r="G294" s="5" t="s">
        <v>1364</v>
      </c>
      <c r="H294" s="5" t="s">
        <v>201</v>
      </c>
      <c r="I294" s="5" t="s">
        <v>42</v>
      </c>
      <c r="J294" s="5">
        <v>3</v>
      </c>
      <c r="K294" s="5" t="s">
        <v>28</v>
      </c>
      <c r="L294" s="5">
        <v>8.5</v>
      </c>
      <c r="M294" s="5" t="s">
        <v>274</v>
      </c>
      <c r="N294" s="5" t="s">
        <v>884</v>
      </c>
      <c r="O294" s="5" t="s">
        <v>43</v>
      </c>
      <c r="P294" s="5">
        <v>0</v>
      </c>
      <c r="Q294" s="5" t="s">
        <v>31</v>
      </c>
      <c r="R294" s="4"/>
      <c r="S294" s="4">
        <v>4648000</v>
      </c>
      <c r="T294" s="4">
        <f t="shared" si="20"/>
        <v>4648000</v>
      </c>
      <c r="U294" s="5" t="s">
        <v>32</v>
      </c>
      <c r="V294" s="5" t="s">
        <v>33</v>
      </c>
      <c r="W294" s="5" t="s">
        <v>806</v>
      </c>
      <c r="X294" s="5">
        <v>3009133992</v>
      </c>
      <c r="Y294" s="8" t="s">
        <v>807</v>
      </c>
      <c r="Z294" s="5"/>
      <c r="AA294" s="5" t="s">
        <v>116</v>
      </c>
      <c r="AB294" s="5" t="s">
        <v>314</v>
      </c>
      <c r="AC294" s="5" t="s">
        <v>283</v>
      </c>
      <c r="AD294" s="5"/>
      <c r="AE294" s="5"/>
    </row>
    <row r="295" spans="1:31" ht="66" x14ac:dyDescent="0.25">
      <c r="A295" s="5" t="s">
        <v>661</v>
      </c>
      <c r="B295" s="5" t="s">
        <v>116</v>
      </c>
      <c r="C295" s="13">
        <v>294</v>
      </c>
      <c r="D295" s="5" t="s">
        <v>192</v>
      </c>
      <c r="E295" s="5"/>
      <c r="F295" s="5"/>
      <c r="G295" s="5" t="s">
        <v>1365</v>
      </c>
      <c r="H295" s="5" t="s">
        <v>194</v>
      </c>
      <c r="I295" s="5" t="s">
        <v>50</v>
      </c>
      <c r="J295" s="5">
        <v>2</v>
      </c>
      <c r="K295" s="5" t="s">
        <v>28</v>
      </c>
      <c r="L295" s="5">
        <v>9.5</v>
      </c>
      <c r="M295" s="5" t="s">
        <v>29</v>
      </c>
      <c r="N295" s="5" t="s">
        <v>882</v>
      </c>
      <c r="O295" s="5" t="s">
        <v>43</v>
      </c>
      <c r="P295" s="5">
        <v>0</v>
      </c>
      <c r="Q295" s="5" t="s">
        <v>31</v>
      </c>
      <c r="R295" s="4"/>
      <c r="S295" s="4">
        <v>8448000</v>
      </c>
      <c r="T295" s="4">
        <f t="shared" si="20"/>
        <v>8448000</v>
      </c>
      <c r="U295" s="5" t="s">
        <v>32</v>
      </c>
      <c r="V295" s="5" t="s">
        <v>33</v>
      </c>
      <c r="W295" s="5" t="s">
        <v>281</v>
      </c>
      <c r="X295" s="5">
        <v>3009133992</v>
      </c>
      <c r="Y295" s="8" t="s">
        <v>282</v>
      </c>
      <c r="Z295" s="5"/>
      <c r="AA295" s="5" t="s">
        <v>116</v>
      </c>
      <c r="AB295" s="5" t="s">
        <v>316</v>
      </c>
      <c r="AC295" s="5" t="s">
        <v>283</v>
      </c>
      <c r="AD295" s="5"/>
      <c r="AE295" s="5"/>
    </row>
    <row r="296" spans="1:31" ht="49.5" x14ac:dyDescent="0.25">
      <c r="A296" s="5" t="s">
        <v>662</v>
      </c>
      <c r="B296" s="5" t="s">
        <v>116</v>
      </c>
      <c r="C296" s="13">
        <v>295</v>
      </c>
      <c r="D296" s="5">
        <v>80131502</v>
      </c>
      <c r="E296" s="5"/>
      <c r="F296" s="5"/>
      <c r="G296" s="5" t="s">
        <v>1366</v>
      </c>
      <c r="H296" s="5" t="s">
        <v>194</v>
      </c>
      <c r="I296" s="5" t="s">
        <v>50</v>
      </c>
      <c r="J296" s="5">
        <v>2</v>
      </c>
      <c r="K296" s="5" t="s">
        <v>28</v>
      </c>
      <c r="L296" s="5">
        <v>9.5</v>
      </c>
      <c r="M296" s="5" t="s">
        <v>29</v>
      </c>
      <c r="N296" s="5" t="s">
        <v>882</v>
      </c>
      <c r="O296" s="5" t="s">
        <v>43</v>
      </c>
      <c r="P296" s="5">
        <v>0</v>
      </c>
      <c r="Q296" s="5" t="s">
        <v>31</v>
      </c>
      <c r="R296" s="4"/>
      <c r="S296" s="4">
        <v>11733000</v>
      </c>
      <c r="T296" s="4">
        <f t="shared" si="20"/>
        <v>11733000</v>
      </c>
      <c r="U296" s="5" t="s">
        <v>32</v>
      </c>
      <c r="V296" s="5" t="s">
        <v>33</v>
      </c>
      <c r="W296" s="5" t="s">
        <v>818</v>
      </c>
      <c r="X296" s="5">
        <v>3009133992</v>
      </c>
      <c r="Y296" s="8" t="s">
        <v>1048</v>
      </c>
      <c r="Z296" s="5"/>
      <c r="AA296" s="5" t="s">
        <v>116</v>
      </c>
      <c r="AB296" s="5" t="s">
        <v>316</v>
      </c>
      <c r="AC296" s="5" t="s">
        <v>283</v>
      </c>
      <c r="AD296" s="5"/>
      <c r="AE296" s="5"/>
    </row>
    <row r="297" spans="1:31" ht="66" x14ac:dyDescent="0.25">
      <c r="A297" s="5" t="s">
        <v>663</v>
      </c>
      <c r="B297" s="5" t="s">
        <v>116</v>
      </c>
      <c r="C297" s="13">
        <v>296</v>
      </c>
      <c r="D297" s="5">
        <v>80131502</v>
      </c>
      <c r="E297" s="5"/>
      <c r="F297" s="5"/>
      <c r="G297" s="5" t="s">
        <v>1367</v>
      </c>
      <c r="H297" s="5" t="s">
        <v>194</v>
      </c>
      <c r="I297" s="5" t="s">
        <v>53</v>
      </c>
      <c r="J297" s="5">
        <v>5</v>
      </c>
      <c r="K297" s="5" t="s">
        <v>28</v>
      </c>
      <c r="L297" s="5">
        <v>7</v>
      </c>
      <c r="M297" s="5" t="s">
        <v>29</v>
      </c>
      <c r="N297" s="5" t="s">
        <v>882</v>
      </c>
      <c r="O297" s="5" t="s">
        <v>43</v>
      </c>
      <c r="P297" s="5">
        <v>0</v>
      </c>
      <c r="Q297" s="5" t="s">
        <v>31</v>
      </c>
      <c r="R297" s="4">
        <v>31238650</v>
      </c>
      <c r="S297" s="4">
        <v>205251000</v>
      </c>
      <c r="T297" s="4">
        <f t="shared" si="20"/>
        <v>205251000</v>
      </c>
      <c r="U297" s="5" t="s">
        <v>32</v>
      </c>
      <c r="V297" s="5" t="s">
        <v>33</v>
      </c>
      <c r="W297" s="5" t="s">
        <v>281</v>
      </c>
      <c r="X297" s="5">
        <v>3009133992</v>
      </c>
      <c r="Y297" s="8" t="s">
        <v>282</v>
      </c>
      <c r="Z297" s="5"/>
      <c r="AA297" s="5" t="s">
        <v>116</v>
      </c>
      <c r="AB297" s="5" t="s">
        <v>316</v>
      </c>
      <c r="AC297" s="5" t="s">
        <v>283</v>
      </c>
      <c r="AD297" s="5"/>
      <c r="AE297" s="5"/>
    </row>
    <row r="298" spans="1:31" ht="49.5" x14ac:dyDescent="0.25">
      <c r="A298" s="5" t="s">
        <v>664</v>
      </c>
      <c r="B298" s="5" t="s">
        <v>116</v>
      </c>
      <c r="C298" s="13">
        <v>297</v>
      </c>
      <c r="D298" s="5">
        <v>80131502</v>
      </c>
      <c r="E298" s="5"/>
      <c r="F298" s="5"/>
      <c r="G298" s="5" t="s">
        <v>1368</v>
      </c>
      <c r="H298" s="5" t="s">
        <v>194</v>
      </c>
      <c r="I298" s="5" t="s">
        <v>53</v>
      </c>
      <c r="J298" s="5">
        <v>5</v>
      </c>
      <c r="K298" s="5" t="s">
        <v>28</v>
      </c>
      <c r="L298" s="5">
        <v>7</v>
      </c>
      <c r="M298" s="5" t="s">
        <v>29</v>
      </c>
      <c r="N298" s="5" t="s">
        <v>882</v>
      </c>
      <c r="O298" s="5" t="s">
        <v>43</v>
      </c>
      <c r="P298" s="5">
        <v>0</v>
      </c>
      <c r="Q298" s="5" t="s">
        <v>31</v>
      </c>
      <c r="R298" s="4">
        <v>210064440</v>
      </c>
      <c r="S298" s="4">
        <v>1380213000</v>
      </c>
      <c r="T298" s="4">
        <f t="shared" si="20"/>
        <v>1380213000</v>
      </c>
      <c r="U298" s="5" t="s">
        <v>32</v>
      </c>
      <c r="V298" s="5" t="s">
        <v>33</v>
      </c>
      <c r="W298" s="5" t="s">
        <v>281</v>
      </c>
      <c r="X298" s="5">
        <v>3009133992</v>
      </c>
      <c r="Y298" s="8" t="s">
        <v>282</v>
      </c>
      <c r="Z298" s="5"/>
      <c r="AA298" s="5" t="s">
        <v>116</v>
      </c>
      <c r="AB298" s="5" t="s">
        <v>316</v>
      </c>
      <c r="AC298" s="5" t="s">
        <v>283</v>
      </c>
      <c r="AD298" s="5"/>
      <c r="AE298" s="5"/>
    </row>
    <row r="299" spans="1:31" ht="49.5" x14ac:dyDescent="0.25">
      <c r="A299" s="5" t="s">
        <v>665</v>
      </c>
      <c r="B299" s="5" t="s">
        <v>116</v>
      </c>
      <c r="C299" s="13">
        <v>298</v>
      </c>
      <c r="D299" s="5">
        <v>80131502</v>
      </c>
      <c r="E299" s="5"/>
      <c r="F299" s="5"/>
      <c r="G299" s="5" t="s">
        <v>1369</v>
      </c>
      <c r="H299" s="5" t="s">
        <v>194</v>
      </c>
      <c r="I299" s="5" t="s">
        <v>53</v>
      </c>
      <c r="J299" s="5">
        <v>5</v>
      </c>
      <c r="K299" s="5" t="s">
        <v>28</v>
      </c>
      <c r="L299" s="5">
        <v>7</v>
      </c>
      <c r="M299" s="5" t="s">
        <v>29</v>
      </c>
      <c r="N299" s="5" t="s">
        <v>882</v>
      </c>
      <c r="O299" s="5" t="s">
        <v>43</v>
      </c>
      <c r="P299" s="5">
        <v>0</v>
      </c>
      <c r="Q299" s="5" t="s">
        <v>31</v>
      </c>
      <c r="R299" s="4">
        <v>48473800</v>
      </c>
      <c r="S299" s="4">
        <v>318494750</v>
      </c>
      <c r="T299" s="4">
        <f t="shared" si="20"/>
        <v>318494750</v>
      </c>
      <c r="U299" s="5" t="s">
        <v>32</v>
      </c>
      <c r="V299" s="5" t="s">
        <v>33</v>
      </c>
      <c r="W299" s="5" t="s">
        <v>281</v>
      </c>
      <c r="X299" s="5">
        <v>3009133992</v>
      </c>
      <c r="Y299" s="8" t="s">
        <v>282</v>
      </c>
      <c r="Z299" s="5"/>
      <c r="AA299" s="5" t="s">
        <v>116</v>
      </c>
      <c r="AB299" s="5" t="s">
        <v>316</v>
      </c>
      <c r="AC299" s="5" t="s">
        <v>283</v>
      </c>
      <c r="AD299" s="5"/>
      <c r="AE299" s="5"/>
    </row>
    <row r="300" spans="1:31" ht="49.5" x14ac:dyDescent="0.25">
      <c r="A300" s="5" t="s">
        <v>666</v>
      </c>
      <c r="B300" s="5" t="s">
        <v>116</v>
      </c>
      <c r="C300" s="13">
        <v>299</v>
      </c>
      <c r="D300" s="5">
        <v>73152108</v>
      </c>
      <c r="E300" s="5"/>
      <c r="F300" s="5"/>
      <c r="G300" s="5" t="s">
        <v>1370</v>
      </c>
      <c r="H300" s="5" t="s">
        <v>205</v>
      </c>
      <c r="I300" s="5" t="s">
        <v>50</v>
      </c>
      <c r="J300" s="5">
        <v>2</v>
      </c>
      <c r="K300" s="5" t="s">
        <v>28</v>
      </c>
      <c r="L300" s="5">
        <v>5</v>
      </c>
      <c r="M300" s="5" t="s">
        <v>274</v>
      </c>
      <c r="N300" s="5" t="s">
        <v>884</v>
      </c>
      <c r="O300" s="5" t="s">
        <v>43</v>
      </c>
      <c r="P300" s="5">
        <v>0</v>
      </c>
      <c r="Q300" s="5" t="s">
        <v>31</v>
      </c>
      <c r="R300" s="4"/>
      <c r="S300" s="4">
        <v>20000000</v>
      </c>
      <c r="T300" s="4">
        <f t="shared" si="20"/>
        <v>20000000</v>
      </c>
      <c r="U300" s="5" t="s">
        <v>32</v>
      </c>
      <c r="V300" s="5" t="s">
        <v>33</v>
      </c>
      <c r="W300" s="5" t="s">
        <v>281</v>
      </c>
      <c r="X300" s="5">
        <v>3009133992</v>
      </c>
      <c r="Y300" s="8" t="s">
        <v>282</v>
      </c>
      <c r="Z300" s="5"/>
      <c r="AA300" s="5" t="s">
        <v>116</v>
      </c>
      <c r="AB300" s="5" t="s">
        <v>317</v>
      </c>
      <c r="AC300" s="5" t="s">
        <v>283</v>
      </c>
      <c r="AD300" s="5"/>
      <c r="AE300" s="5"/>
    </row>
    <row r="301" spans="1:31" ht="49.5" x14ac:dyDescent="0.25">
      <c r="A301" s="5" t="s">
        <v>667</v>
      </c>
      <c r="B301" s="5" t="s">
        <v>116</v>
      </c>
      <c r="C301" s="13">
        <v>300</v>
      </c>
      <c r="D301" s="5">
        <v>80131502</v>
      </c>
      <c r="E301" s="5"/>
      <c r="F301" s="5"/>
      <c r="G301" s="5" t="s">
        <v>1371</v>
      </c>
      <c r="H301" s="5" t="s">
        <v>194</v>
      </c>
      <c r="I301" s="5" t="s">
        <v>60</v>
      </c>
      <c r="J301" s="5">
        <v>4</v>
      </c>
      <c r="K301" s="5" t="s">
        <v>28</v>
      </c>
      <c r="L301" s="5">
        <v>8</v>
      </c>
      <c r="M301" s="5" t="s">
        <v>29</v>
      </c>
      <c r="N301" s="5" t="s">
        <v>882</v>
      </c>
      <c r="O301" s="5" t="s">
        <v>43</v>
      </c>
      <c r="P301" s="5">
        <v>0</v>
      </c>
      <c r="Q301" s="5" t="s">
        <v>31</v>
      </c>
      <c r="R301" s="4">
        <v>9900000</v>
      </c>
      <c r="S301" s="4">
        <f>+R301*L301</f>
        <v>79200000</v>
      </c>
      <c r="T301" s="4">
        <f t="shared" si="20"/>
        <v>79200000</v>
      </c>
      <c r="U301" s="5" t="s">
        <v>32</v>
      </c>
      <c r="V301" s="5" t="s">
        <v>33</v>
      </c>
      <c r="W301" s="5" t="s">
        <v>1041</v>
      </c>
      <c r="X301" s="5">
        <v>3009133992</v>
      </c>
      <c r="Y301" s="8" t="s">
        <v>1049</v>
      </c>
      <c r="Z301" s="5"/>
      <c r="AA301" s="5" t="s">
        <v>116</v>
      </c>
      <c r="AB301" s="5" t="s">
        <v>316</v>
      </c>
      <c r="AC301" s="5" t="s">
        <v>283</v>
      </c>
      <c r="AD301" s="5"/>
      <c r="AE301" s="5"/>
    </row>
    <row r="302" spans="1:31" ht="49.5" x14ac:dyDescent="0.25">
      <c r="A302" s="5" t="s">
        <v>668</v>
      </c>
      <c r="B302" s="5" t="s">
        <v>116</v>
      </c>
      <c r="C302" s="13">
        <v>301</v>
      </c>
      <c r="D302" s="5">
        <v>11191606</v>
      </c>
      <c r="E302" s="5"/>
      <c r="F302" s="5"/>
      <c r="G302" s="5" t="s">
        <v>1372</v>
      </c>
      <c r="H302" s="5" t="s">
        <v>280</v>
      </c>
      <c r="I302" s="5" t="s">
        <v>50</v>
      </c>
      <c r="J302" s="5">
        <v>2</v>
      </c>
      <c r="K302" s="5" t="s">
        <v>28</v>
      </c>
      <c r="L302" s="5">
        <v>11</v>
      </c>
      <c r="M302" s="5" t="s">
        <v>274</v>
      </c>
      <c r="N302" s="5" t="s">
        <v>884</v>
      </c>
      <c r="O302" s="5" t="s">
        <v>43</v>
      </c>
      <c r="P302" s="5">
        <v>0</v>
      </c>
      <c r="Q302" s="5" t="s">
        <v>31</v>
      </c>
      <c r="R302" s="4">
        <v>0</v>
      </c>
      <c r="S302" s="4">
        <v>0</v>
      </c>
      <c r="T302" s="4">
        <v>0</v>
      </c>
      <c r="U302" s="5" t="s">
        <v>32</v>
      </c>
      <c r="V302" s="5" t="s">
        <v>33</v>
      </c>
      <c r="W302" s="5" t="s">
        <v>281</v>
      </c>
      <c r="X302" s="5">
        <v>3009133992</v>
      </c>
      <c r="Y302" s="8" t="s">
        <v>282</v>
      </c>
      <c r="Z302" s="5"/>
      <c r="AA302" s="5" t="s">
        <v>116</v>
      </c>
      <c r="AB302" s="5" t="s">
        <v>33</v>
      </c>
      <c r="AC302" s="5" t="s">
        <v>283</v>
      </c>
      <c r="AD302" s="53"/>
      <c r="AE302" s="53"/>
    </row>
    <row r="303" spans="1:31" ht="66" x14ac:dyDescent="0.25">
      <c r="A303" s="5" t="s">
        <v>669</v>
      </c>
      <c r="B303" s="5" t="s">
        <v>116</v>
      </c>
      <c r="C303" s="13">
        <v>302</v>
      </c>
      <c r="D303" s="5" t="s">
        <v>838</v>
      </c>
      <c r="E303" s="5"/>
      <c r="F303" s="5"/>
      <c r="G303" s="5" t="s">
        <v>1373</v>
      </c>
      <c r="H303" s="5" t="s">
        <v>214</v>
      </c>
      <c r="I303" s="5" t="s">
        <v>42</v>
      </c>
      <c r="J303" s="5">
        <v>3</v>
      </c>
      <c r="K303" s="5" t="s">
        <v>156</v>
      </c>
      <c r="L303" s="5">
        <v>4</v>
      </c>
      <c r="M303" s="5" t="s">
        <v>274</v>
      </c>
      <c r="N303" s="5" t="s">
        <v>884</v>
      </c>
      <c r="O303" s="5" t="s">
        <v>43</v>
      </c>
      <c r="P303" s="5">
        <v>0</v>
      </c>
      <c r="Q303" s="5" t="s">
        <v>31</v>
      </c>
      <c r="R303" s="4"/>
      <c r="S303" s="4">
        <v>40000000</v>
      </c>
      <c r="T303" s="4">
        <f>+S303</f>
        <v>40000000</v>
      </c>
      <c r="U303" s="5" t="s">
        <v>32</v>
      </c>
      <c r="V303" s="5" t="s">
        <v>33</v>
      </c>
      <c r="W303" s="5" t="s">
        <v>215</v>
      </c>
      <c r="X303" s="5">
        <v>3009133992</v>
      </c>
      <c r="Y303" s="29" t="s">
        <v>275</v>
      </c>
      <c r="Z303" s="5"/>
      <c r="AA303" s="5" t="s">
        <v>116</v>
      </c>
      <c r="AB303" s="5" t="s">
        <v>317</v>
      </c>
      <c r="AC303" s="5" t="s">
        <v>941</v>
      </c>
      <c r="AD303" s="46"/>
      <c r="AE303" s="46"/>
    </row>
    <row r="304" spans="1:31" ht="82.5" x14ac:dyDescent="0.25">
      <c r="A304" s="5" t="s">
        <v>670</v>
      </c>
      <c r="B304" s="5" t="s">
        <v>116</v>
      </c>
      <c r="C304" s="13">
        <v>303</v>
      </c>
      <c r="D304" s="5">
        <v>78102203</v>
      </c>
      <c r="E304" s="5"/>
      <c r="F304" s="5"/>
      <c r="G304" s="5" t="s">
        <v>1374</v>
      </c>
      <c r="H304" s="5" t="s">
        <v>352</v>
      </c>
      <c r="I304" s="5" t="s">
        <v>60</v>
      </c>
      <c r="J304" s="5">
        <v>4</v>
      </c>
      <c r="K304" s="5" t="s">
        <v>28</v>
      </c>
      <c r="L304" s="5">
        <v>7.5</v>
      </c>
      <c r="M304" s="5" t="s">
        <v>210</v>
      </c>
      <c r="N304" s="5" t="s">
        <v>882</v>
      </c>
      <c r="O304" s="5" t="s">
        <v>43</v>
      </c>
      <c r="P304" s="5">
        <v>0</v>
      </c>
      <c r="Q304" s="5" t="s">
        <v>31</v>
      </c>
      <c r="R304" s="4"/>
      <c r="S304" s="4">
        <v>350000000</v>
      </c>
      <c r="T304" s="4">
        <f>+S304</f>
        <v>350000000</v>
      </c>
      <c r="U304" s="5" t="s">
        <v>32</v>
      </c>
      <c r="V304" s="5" t="s">
        <v>33</v>
      </c>
      <c r="W304" s="5" t="s">
        <v>290</v>
      </c>
      <c r="X304" s="5">
        <v>3009133992</v>
      </c>
      <c r="Y304" s="8" t="s">
        <v>708</v>
      </c>
      <c r="Z304" s="5"/>
      <c r="AA304" s="5" t="s">
        <v>353</v>
      </c>
      <c r="AB304" s="5" t="s">
        <v>753</v>
      </c>
      <c r="AC304" s="5" t="s">
        <v>283</v>
      </c>
      <c r="AD304" s="5"/>
      <c r="AE304" s="5"/>
    </row>
    <row r="305" spans="1:31" ht="49.5" x14ac:dyDescent="0.3">
      <c r="A305" s="5" t="s">
        <v>682</v>
      </c>
      <c r="B305" s="5" t="s">
        <v>116</v>
      </c>
      <c r="C305" s="13">
        <v>304</v>
      </c>
      <c r="D305" s="5">
        <v>14111507</v>
      </c>
      <c r="E305" s="5"/>
      <c r="F305" s="5"/>
      <c r="G305" s="5" t="s">
        <v>1375</v>
      </c>
      <c r="H305" s="5" t="s">
        <v>212</v>
      </c>
      <c r="I305" s="5" t="s">
        <v>50</v>
      </c>
      <c r="J305" s="5">
        <v>2</v>
      </c>
      <c r="K305" s="5" t="s">
        <v>62</v>
      </c>
      <c r="L305" s="5">
        <v>5</v>
      </c>
      <c r="M305" s="5" t="s">
        <v>320</v>
      </c>
      <c r="N305" s="5" t="s">
        <v>884</v>
      </c>
      <c r="O305" s="5" t="s">
        <v>43</v>
      </c>
      <c r="P305" s="5">
        <v>0</v>
      </c>
      <c r="Q305" s="5" t="s">
        <v>300</v>
      </c>
      <c r="R305" s="4"/>
      <c r="S305" s="4">
        <v>25000000</v>
      </c>
      <c r="T305" s="4">
        <f>+S305</f>
        <v>25000000</v>
      </c>
      <c r="U305" s="5" t="s">
        <v>32</v>
      </c>
      <c r="V305" s="5" t="s">
        <v>33</v>
      </c>
      <c r="W305" s="5" t="s">
        <v>572</v>
      </c>
      <c r="X305" s="5">
        <v>3009133992</v>
      </c>
      <c r="Y305" s="8" t="s">
        <v>573</v>
      </c>
      <c r="Z305" s="5"/>
      <c r="AA305" s="5" t="s">
        <v>116</v>
      </c>
      <c r="AB305" s="5" t="s">
        <v>716</v>
      </c>
      <c r="AC305" s="5" t="s">
        <v>283</v>
      </c>
      <c r="AD305" s="27"/>
      <c r="AE305" s="5"/>
    </row>
    <row r="306" spans="1:31" ht="115.5" x14ac:dyDescent="0.3">
      <c r="A306" s="5" t="s">
        <v>683</v>
      </c>
      <c r="B306" s="5" t="s">
        <v>116</v>
      </c>
      <c r="C306" s="13">
        <v>305</v>
      </c>
      <c r="D306" s="5" t="s">
        <v>213</v>
      </c>
      <c r="E306" s="5"/>
      <c r="F306" s="5"/>
      <c r="G306" s="5" t="s">
        <v>1376</v>
      </c>
      <c r="H306" s="5" t="s">
        <v>212</v>
      </c>
      <c r="I306" s="5" t="s">
        <v>50</v>
      </c>
      <c r="J306" s="5">
        <v>2</v>
      </c>
      <c r="K306" s="5" t="s">
        <v>62</v>
      </c>
      <c r="L306" s="5">
        <v>5</v>
      </c>
      <c r="M306" s="5" t="s">
        <v>320</v>
      </c>
      <c r="N306" s="5" t="s">
        <v>884</v>
      </c>
      <c r="O306" s="5" t="s">
        <v>43</v>
      </c>
      <c r="P306" s="5">
        <v>0</v>
      </c>
      <c r="Q306" s="5" t="s">
        <v>300</v>
      </c>
      <c r="R306" s="4"/>
      <c r="S306" s="4">
        <v>12000000</v>
      </c>
      <c r="T306" s="4">
        <f>+S306</f>
        <v>12000000</v>
      </c>
      <c r="U306" s="5" t="s">
        <v>32</v>
      </c>
      <c r="V306" s="5" t="s">
        <v>33</v>
      </c>
      <c r="W306" s="5" t="s">
        <v>572</v>
      </c>
      <c r="X306" s="5">
        <v>3009133992</v>
      </c>
      <c r="Y306" s="8" t="s">
        <v>573</v>
      </c>
      <c r="Z306" s="5"/>
      <c r="AA306" s="5" t="s">
        <v>116</v>
      </c>
      <c r="AB306" s="5" t="s">
        <v>854</v>
      </c>
      <c r="AC306" s="5" t="s">
        <v>283</v>
      </c>
      <c r="AD306" s="27"/>
      <c r="AE306" s="5"/>
    </row>
    <row r="307" spans="1:31" ht="49.5" x14ac:dyDescent="0.3">
      <c r="A307" s="5" t="s">
        <v>684</v>
      </c>
      <c r="B307" s="5" t="s">
        <v>116</v>
      </c>
      <c r="C307" s="13">
        <v>306</v>
      </c>
      <c r="D307" s="5">
        <v>78101800</v>
      </c>
      <c r="E307" s="5"/>
      <c r="F307" s="5"/>
      <c r="G307" s="5" t="s">
        <v>1377</v>
      </c>
      <c r="H307" s="5" t="s">
        <v>209</v>
      </c>
      <c r="I307" s="5" t="s">
        <v>53</v>
      </c>
      <c r="J307" s="5">
        <v>5</v>
      </c>
      <c r="K307" s="5" t="s">
        <v>28</v>
      </c>
      <c r="L307" s="5">
        <v>9</v>
      </c>
      <c r="M307" s="5" t="s">
        <v>274</v>
      </c>
      <c r="N307" s="5" t="s">
        <v>884</v>
      </c>
      <c r="O307" s="5" t="s">
        <v>43</v>
      </c>
      <c r="P307" s="5">
        <v>0</v>
      </c>
      <c r="Q307" s="5" t="s">
        <v>31</v>
      </c>
      <c r="R307" s="4"/>
      <c r="S307" s="4">
        <v>40300000</v>
      </c>
      <c r="T307" s="4">
        <f>+S307</f>
        <v>40300000</v>
      </c>
      <c r="U307" s="5" t="s">
        <v>32</v>
      </c>
      <c r="V307" s="5" t="s">
        <v>33</v>
      </c>
      <c r="W307" s="5" t="s">
        <v>572</v>
      </c>
      <c r="X307" s="5">
        <v>3009133992</v>
      </c>
      <c r="Y307" s="8" t="s">
        <v>573</v>
      </c>
      <c r="Z307" s="5"/>
      <c r="AA307" s="5" t="s">
        <v>116</v>
      </c>
      <c r="AB307" s="5" t="s">
        <v>211</v>
      </c>
      <c r="AC307" s="5" t="s">
        <v>283</v>
      </c>
      <c r="AD307" s="27"/>
      <c r="AE307" s="5"/>
    </row>
    <row r="308" spans="1:31" ht="99" x14ac:dyDescent="0.25">
      <c r="A308" s="5" t="s">
        <v>709</v>
      </c>
      <c r="B308" s="5" t="s">
        <v>80</v>
      </c>
      <c r="C308" s="13">
        <v>307</v>
      </c>
      <c r="D308" s="5">
        <v>80161500</v>
      </c>
      <c r="E308" s="5"/>
      <c r="F308" s="5"/>
      <c r="G308" s="5" t="s">
        <v>841</v>
      </c>
      <c r="H308" s="5" t="s">
        <v>26</v>
      </c>
      <c r="I308" s="5" t="s">
        <v>27</v>
      </c>
      <c r="J308" s="5">
        <v>1</v>
      </c>
      <c r="K308" s="5" t="s">
        <v>53</v>
      </c>
      <c r="L308" s="5">
        <v>4</v>
      </c>
      <c r="M308" s="5" t="s">
        <v>29</v>
      </c>
      <c r="N308" s="5" t="s">
        <v>882</v>
      </c>
      <c r="O308" s="5" t="s">
        <v>853</v>
      </c>
      <c r="P308" s="5">
        <v>0</v>
      </c>
      <c r="Q308" s="5" t="s">
        <v>31</v>
      </c>
      <c r="R308" s="4">
        <v>12000000</v>
      </c>
      <c r="S308" s="4">
        <v>48000000</v>
      </c>
      <c r="T308" s="4">
        <v>48000000</v>
      </c>
      <c r="U308" s="5" t="s">
        <v>32</v>
      </c>
      <c r="V308" s="5" t="s">
        <v>33</v>
      </c>
      <c r="W308" s="5" t="s">
        <v>710</v>
      </c>
      <c r="X308" s="5">
        <v>3009133992</v>
      </c>
      <c r="Y308" s="8" t="s">
        <v>711</v>
      </c>
      <c r="Z308" s="5"/>
      <c r="AA308" s="5" t="s">
        <v>80</v>
      </c>
      <c r="AB308" s="5" t="s">
        <v>289</v>
      </c>
      <c r="AC308" s="5" t="s">
        <v>283</v>
      </c>
      <c r="AD308" s="5"/>
      <c r="AE308" s="5"/>
    </row>
    <row r="309" spans="1:31" ht="99" x14ac:dyDescent="0.25">
      <c r="A309" s="5" t="s">
        <v>712</v>
      </c>
      <c r="B309" s="5" t="s">
        <v>80</v>
      </c>
      <c r="C309" s="13">
        <v>308</v>
      </c>
      <c r="D309" s="5">
        <v>80161500</v>
      </c>
      <c r="E309" s="5"/>
      <c r="F309" s="5"/>
      <c r="G309" s="5" t="s">
        <v>713</v>
      </c>
      <c r="H309" s="5" t="s">
        <v>26</v>
      </c>
      <c r="I309" s="5" t="s">
        <v>27</v>
      </c>
      <c r="J309" s="5">
        <v>1</v>
      </c>
      <c r="K309" s="5" t="s">
        <v>53</v>
      </c>
      <c r="L309" s="5">
        <v>4</v>
      </c>
      <c r="M309" s="5" t="s">
        <v>29</v>
      </c>
      <c r="N309" s="5" t="s">
        <v>882</v>
      </c>
      <c r="O309" s="5" t="s">
        <v>853</v>
      </c>
      <c r="P309" s="5">
        <v>0</v>
      </c>
      <c r="Q309" s="5" t="s">
        <v>31</v>
      </c>
      <c r="R309" s="4">
        <v>11000000</v>
      </c>
      <c r="S309" s="4">
        <v>44000000</v>
      </c>
      <c r="T309" s="4">
        <v>44000000</v>
      </c>
      <c r="U309" s="5" t="s">
        <v>32</v>
      </c>
      <c r="V309" s="5" t="s">
        <v>33</v>
      </c>
      <c r="W309" s="5" t="s">
        <v>710</v>
      </c>
      <c r="X309" s="5">
        <v>3009133992</v>
      </c>
      <c r="Y309" s="29" t="s">
        <v>711</v>
      </c>
      <c r="Z309" s="5"/>
      <c r="AA309" s="5" t="s">
        <v>80</v>
      </c>
      <c r="AB309" s="5" t="s">
        <v>312</v>
      </c>
      <c r="AC309" s="5" t="s">
        <v>283</v>
      </c>
      <c r="AD309" s="46"/>
      <c r="AE309" s="46"/>
    </row>
    <row r="310" spans="1:31" ht="99" x14ac:dyDescent="0.3">
      <c r="A310" s="5" t="s">
        <v>730</v>
      </c>
      <c r="B310" s="5" t="s">
        <v>186</v>
      </c>
      <c r="C310" s="13">
        <v>309</v>
      </c>
      <c r="D310" s="5" t="s">
        <v>304</v>
      </c>
      <c r="E310" s="5"/>
      <c r="F310" s="5"/>
      <c r="G310" s="5" t="s">
        <v>1378</v>
      </c>
      <c r="H310" s="5" t="s">
        <v>303</v>
      </c>
      <c r="I310" s="5" t="s">
        <v>42</v>
      </c>
      <c r="J310" s="5">
        <v>3</v>
      </c>
      <c r="K310" s="5" t="s">
        <v>60</v>
      </c>
      <c r="L310" s="5">
        <v>1</v>
      </c>
      <c r="M310" s="5" t="s">
        <v>320</v>
      </c>
      <c r="N310" s="5" t="s">
        <v>884</v>
      </c>
      <c r="O310" s="5" t="s">
        <v>43</v>
      </c>
      <c r="P310" s="5">
        <v>0</v>
      </c>
      <c r="Q310" s="5" t="s">
        <v>31</v>
      </c>
      <c r="R310" s="4"/>
      <c r="S310" s="4">
        <v>30000000</v>
      </c>
      <c r="T310" s="4">
        <f t="shared" ref="T310:T322" si="21">+S310</f>
        <v>30000000</v>
      </c>
      <c r="U310" s="5" t="s">
        <v>32</v>
      </c>
      <c r="V310" s="5" t="s">
        <v>33</v>
      </c>
      <c r="W310" s="34" t="s">
        <v>721</v>
      </c>
      <c r="X310" s="5">
        <v>3009133992</v>
      </c>
      <c r="Y310" s="8" t="s">
        <v>722</v>
      </c>
      <c r="Z310" s="5"/>
      <c r="AA310" s="5" t="s">
        <v>186</v>
      </c>
      <c r="AB310" s="5" t="s">
        <v>221</v>
      </c>
      <c r="AC310" s="5" t="s">
        <v>283</v>
      </c>
      <c r="AD310" s="5"/>
      <c r="AE310" s="27"/>
    </row>
    <row r="311" spans="1:31" ht="99" x14ac:dyDescent="0.3">
      <c r="A311" s="5" t="s">
        <v>731</v>
      </c>
      <c r="B311" s="5" t="s">
        <v>186</v>
      </c>
      <c r="C311" s="13">
        <v>310</v>
      </c>
      <c r="D311" s="5" t="s">
        <v>304</v>
      </c>
      <c r="E311" s="5"/>
      <c r="F311" s="5"/>
      <c r="G311" s="5" t="s">
        <v>1379</v>
      </c>
      <c r="H311" s="5" t="s">
        <v>305</v>
      </c>
      <c r="I311" s="5" t="s">
        <v>60</v>
      </c>
      <c r="J311" s="5">
        <v>4</v>
      </c>
      <c r="K311" s="5" t="s">
        <v>53</v>
      </c>
      <c r="L311" s="5">
        <v>1</v>
      </c>
      <c r="M311" s="5" t="s">
        <v>320</v>
      </c>
      <c r="N311" s="5" t="s">
        <v>884</v>
      </c>
      <c r="O311" s="5" t="s">
        <v>43</v>
      </c>
      <c r="P311" s="5">
        <v>0</v>
      </c>
      <c r="Q311" s="5" t="s">
        <v>31</v>
      </c>
      <c r="R311" s="4"/>
      <c r="S311" s="4">
        <v>10000000</v>
      </c>
      <c r="T311" s="4">
        <f t="shared" si="21"/>
        <v>10000000</v>
      </c>
      <c r="U311" s="5" t="s">
        <v>32</v>
      </c>
      <c r="V311" s="5" t="s">
        <v>33</v>
      </c>
      <c r="W311" s="34" t="s">
        <v>721</v>
      </c>
      <c r="X311" s="5">
        <v>3009133992</v>
      </c>
      <c r="Y311" s="8" t="s">
        <v>722</v>
      </c>
      <c r="Z311" s="5"/>
      <c r="AA311" s="5" t="s">
        <v>186</v>
      </c>
      <c r="AB311" s="5" t="s">
        <v>311</v>
      </c>
      <c r="AC311" s="5" t="s">
        <v>283</v>
      </c>
      <c r="AD311" s="5"/>
      <c r="AE311" s="27"/>
    </row>
    <row r="312" spans="1:31" ht="82.5" x14ac:dyDescent="0.3">
      <c r="A312" s="5" t="s">
        <v>732</v>
      </c>
      <c r="B312" s="5" t="s">
        <v>186</v>
      </c>
      <c r="C312" s="13">
        <v>311</v>
      </c>
      <c r="D312" s="5" t="s">
        <v>785</v>
      </c>
      <c r="E312" s="5"/>
      <c r="F312" s="5"/>
      <c r="G312" s="5" t="s">
        <v>1380</v>
      </c>
      <c r="H312" s="5" t="s">
        <v>307</v>
      </c>
      <c r="I312" s="5" t="s">
        <v>42</v>
      </c>
      <c r="J312" s="5">
        <v>3</v>
      </c>
      <c r="K312" s="5" t="s">
        <v>65</v>
      </c>
      <c r="L312" s="5">
        <v>7</v>
      </c>
      <c r="M312" s="5" t="s">
        <v>123</v>
      </c>
      <c r="N312" s="5" t="s">
        <v>887</v>
      </c>
      <c r="O312" s="5" t="s">
        <v>43</v>
      </c>
      <c r="P312" s="5">
        <v>0</v>
      </c>
      <c r="Q312" s="5" t="s">
        <v>31</v>
      </c>
      <c r="R312" s="4"/>
      <c r="S312" s="4">
        <v>430000000</v>
      </c>
      <c r="T312" s="4">
        <f t="shared" si="21"/>
        <v>430000000</v>
      </c>
      <c r="U312" s="5" t="s">
        <v>32</v>
      </c>
      <c r="V312" s="5" t="s">
        <v>33</v>
      </c>
      <c r="W312" s="34" t="s">
        <v>721</v>
      </c>
      <c r="X312" s="5">
        <v>3009133992</v>
      </c>
      <c r="Y312" s="8" t="s">
        <v>722</v>
      </c>
      <c r="Z312" s="5"/>
      <c r="AA312" s="5" t="s">
        <v>186</v>
      </c>
      <c r="AB312" s="5" t="s">
        <v>221</v>
      </c>
      <c r="AC312" s="5" t="s">
        <v>283</v>
      </c>
      <c r="AD312" s="5"/>
      <c r="AE312" s="27"/>
    </row>
    <row r="313" spans="1:31" ht="115.5" x14ac:dyDescent="0.3">
      <c r="A313" s="5" t="s">
        <v>733</v>
      </c>
      <c r="B313" s="5" t="s">
        <v>186</v>
      </c>
      <c r="C313" s="13">
        <v>312</v>
      </c>
      <c r="D313" s="5">
        <v>90121502</v>
      </c>
      <c r="E313" s="5"/>
      <c r="F313" s="5"/>
      <c r="G313" s="5" t="s">
        <v>1381</v>
      </c>
      <c r="H313" s="5" t="s">
        <v>222</v>
      </c>
      <c r="I313" s="5" t="s">
        <v>50</v>
      </c>
      <c r="J313" s="5">
        <v>2</v>
      </c>
      <c r="K313" s="5" t="s">
        <v>28</v>
      </c>
      <c r="L313" s="5">
        <v>9</v>
      </c>
      <c r="M313" s="5" t="s">
        <v>306</v>
      </c>
      <c r="N313" s="5" t="s">
        <v>889</v>
      </c>
      <c r="O313" s="5" t="s">
        <v>360</v>
      </c>
      <c r="P313" s="5">
        <v>1</v>
      </c>
      <c r="Q313" s="5" t="s">
        <v>723</v>
      </c>
      <c r="R313" s="4"/>
      <c r="S313" s="4">
        <v>1100000000</v>
      </c>
      <c r="T313" s="4">
        <f t="shared" si="21"/>
        <v>1100000000</v>
      </c>
      <c r="U313" s="5" t="s">
        <v>32</v>
      </c>
      <c r="V313" s="5" t="s">
        <v>33</v>
      </c>
      <c r="W313" s="34" t="s">
        <v>721</v>
      </c>
      <c r="X313" s="5">
        <v>3009133992</v>
      </c>
      <c r="Y313" s="8" t="s">
        <v>722</v>
      </c>
      <c r="Z313" s="5"/>
      <c r="AA313" s="5" t="s">
        <v>186</v>
      </c>
      <c r="AB313" s="5" t="s">
        <v>852</v>
      </c>
      <c r="AC313" s="5" t="s">
        <v>283</v>
      </c>
      <c r="AD313" s="5"/>
      <c r="AE313" s="27"/>
    </row>
    <row r="314" spans="1:31" ht="82.5" x14ac:dyDescent="0.3">
      <c r="A314" s="5" t="s">
        <v>734</v>
      </c>
      <c r="B314" s="5" t="s">
        <v>186</v>
      </c>
      <c r="C314" s="13">
        <v>313</v>
      </c>
      <c r="D314" s="5">
        <v>80161500</v>
      </c>
      <c r="E314" s="5"/>
      <c r="F314" s="5"/>
      <c r="G314" s="5" t="s">
        <v>1382</v>
      </c>
      <c r="H314" s="5" t="s">
        <v>928</v>
      </c>
      <c r="I314" s="5" t="s">
        <v>50</v>
      </c>
      <c r="J314" s="5">
        <v>2</v>
      </c>
      <c r="K314" s="5" t="s">
        <v>62</v>
      </c>
      <c r="L314" s="5">
        <v>4</v>
      </c>
      <c r="M314" s="5" t="s">
        <v>29</v>
      </c>
      <c r="N314" s="5" t="s">
        <v>882</v>
      </c>
      <c r="O314" s="5" t="s">
        <v>43</v>
      </c>
      <c r="P314" s="5">
        <v>0</v>
      </c>
      <c r="Q314" s="5" t="s">
        <v>31</v>
      </c>
      <c r="R314" s="4">
        <v>6500000</v>
      </c>
      <c r="S314" s="4">
        <f>+R314*L314</f>
        <v>26000000</v>
      </c>
      <c r="T314" s="4">
        <f t="shared" si="21"/>
        <v>26000000</v>
      </c>
      <c r="U314" s="5" t="s">
        <v>32</v>
      </c>
      <c r="V314" s="5" t="s">
        <v>33</v>
      </c>
      <c r="W314" s="34" t="s">
        <v>721</v>
      </c>
      <c r="X314" s="5">
        <v>3009133992</v>
      </c>
      <c r="Y314" s="8" t="s">
        <v>722</v>
      </c>
      <c r="Z314" s="5"/>
      <c r="AA314" s="5" t="s">
        <v>186</v>
      </c>
      <c r="AB314" s="5" t="s">
        <v>312</v>
      </c>
      <c r="AC314" s="5" t="s">
        <v>283</v>
      </c>
      <c r="AD314" s="5"/>
      <c r="AE314" s="27"/>
    </row>
    <row r="315" spans="1:31" ht="82.5" x14ac:dyDescent="0.3">
      <c r="A315" s="5" t="s">
        <v>735</v>
      </c>
      <c r="B315" s="5" t="s">
        <v>186</v>
      </c>
      <c r="C315" s="13">
        <v>314</v>
      </c>
      <c r="D315" s="5">
        <v>80161500</v>
      </c>
      <c r="E315" s="5"/>
      <c r="F315" s="5"/>
      <c r="G315" s="5" t="s">
        <v>724</v>
      </c>
      <c r="H315" s="5" t="s">
        <v>928</v>
      </c>
      <c r="I315" s="5" t="s">
        <v>27</v>
      </c>
      <c r="J315" s="42">
        <v>1</v>
      </c>
      <c r="K315" s="5" t="s">
        <v>53</v>
      </c>
      <c r="L315" s="5">
        <v>4</v>
      </c>
      <c r="M315" s="5" t="s">
        <v>29</v>
      </c>
      <c r="N315" s="5" t="s">
        <v>882</v>
      </c>
      <c r="O315" s="5" t="s">
        <v>43</v>
      </c>
      <c r="P315" s="5">
        <v>0</v>
      </c>
      <c r="Q315" s="5" t="s">
        <v>31</v>
      </c>
      <c r="R315" s="4">
        <v>7000000</v>
      </c>
      <c r="S315" s="4">
        <f>+R315*L315</f>
        <v>28000000</v>
      </c>
      <c r="T315" s="4">
        <f t="shared" si="21"/>
        <v>28000000</v>
      </c>
      <c r="U315" s="5" t="s">
        <v>32</v>
      </c>
      <c r="V315" s="5"/>
      <c r="W315" s="34" t="s">
        <v>721</v>
      </c>
      <c r="X315" s="5">
        <v>3009133992</v>
      </c>
      <c r="Y315" s="8" t="s">
        <v>722</v>
      </c>
      <c r="Z315" s="5"/>
      <c r="AA315" s="5" t="s">
        <v>186</v>
      </c>
      <c r="AB315" s="5" t="s">
        <v>312</v>
      </c>
      <c r="AC315" s="5" t="s">
        <v>283</v>
      </c>
      <c r="AD315" s="27"/>
      <c r="AE315" s="27"/>
    </row>
    <row r="316" spans="1:31" ht="49.5" x14ac:dyDescent="0.3">
      <c r="A316" s="5" t="s">
        <v>736</v>
      </c>
      <c r="B316" s="5" t="s">
        <v>186</v>
      </c>
      <c r="C316" s="13">
        <v>315</v>
      </c>
      <c r="D316" s="5">
        <v>80161500</v>
      </c>
      <c r="E316" s="5"/>
      <c r="F316" s="5"/>
      <c r="G316" s="5" t="s">
        <v>1383</v>
      </c>
      <c r="H316" s="5" t="s">
        <v>34</v>
      </c>
      <c r="I316" s="5" t="s">
        <v>42</v>
      </c>
      <c r="J316" s="5">
        <v>3</v>
      </c>
      <c r="K316" s="5" t="s">
        <v>62</v>
      </c>
      <c r="L316" s="5">
        <v>4</v>
      </c>
      <c r="M316" s="5" t="s">
        <v>29</v>
      </c>
      <c r="N316" s="5" t="s">
        <v>882</v>
      </c>
      <c r="O316" s="5" t="s">
        <v>43</v>
      </c>
      <c r="P316" s="5">
        <v>0</v>
      </c>
      <c r="Q316" s="5" t="s">
        <v>31</v>
      </c>
      <c r="R316" s="4">
        <v>4500000</v>
      </c>
      <c r="S316" s="4">
        <f>+R316*L316</f>
        <v>18000000</v>
      </c>
      <c r="T316" s="4">
        <f t="shared" si="21"/>
        <v>18000000</v>
      </c>
      <c r="U316" s="5" t="s">
        <v>32</v>
      </c>
      <c r="V316" s="5" t="s">
        <v>33</v>
      </c>
      <c r="W316" s="34" t="s">
        <v>721</v>
      </c>
      <c r="X316" s="5">
        <v>3009133992</v>
      </c>
      <c r="Y316" s="8" t="s">
        <v>722</v>
      </c>
      <c r="Z316" s="5"/>
      <c r="AA316" s="5" t="s">
        <v>186</v>
      </c>
      <c r="AB316" s="5" t="s">
        <v>312</v>
      </c>
      <c r="AC316" s="5" t="s">
        <v>283</v>
      </c>
      <c r="AD316" s="5"/>
      <c r="AE316" s="27"/>
    </row>
    <row r="317" spans="1:31" ht="49.5" x14ac:dyDescent="0.3">
      <c r="A317" s="5" t="s">
        <v>737</v>
      </c>
      <c r="B317" s="5" t="s">
        <v>186</v>
      </c>
      <c r="C317" s="13">
        <v>316</v>
      </c>
      <c r="D317" s="5">
        <v>81112501</v>
      </c>
      <c r="E317" s="5"/>
      <c r="F317" s="5"/>
      <c r="G317" s="5" t="s">
        <v>1384</v>
      </c>
      <c r="H317" s="5" t="s">
        <v>223</v>
      </c>
      <c r="I317" s="5" t="s">
        <v>42</v>
      </c>
      <c r="J317" s="5">
        <v>3</v>
      </c>
      <c r="K317" s="5" t="s">
        <v>60</v>
      </c>
      <c r="L317" s="5">
        <v>1</v>
      </c>
      <c r="M317" s="5" t="s">
        <v>103</v>
      </c>
      <c r="N317" s="5" t="s">
        <v>882</v>
      </c>
      <c r="O317" s="5" t="s">
        <v>43</v>
      </c>
      <c r="P317" s="5">
        <v>0</v>
      </c>
      <c r="Q317" s="5" t="s">
        <v>31</v>
      </c>
      <c r="R317" s="4"/>
      <c r="S317" s="4">
        <v>5000000</v>
      </c>
      <c r="T317" s="4">
        <f t="shared" si="21"/>
        <v>5000000</v>
      </c>
      <c r="U317" s="5" t="s">
        <v>32</v>
      </c>
      <c r="V317" s="5" t="s">
        <v>33</v>
      </c>
      <c r="W317" s="34" t="s">
        <v>721</v>
      </c>
      <c r="X317" s="5">
        <v>3009133992</v>
      </c>
      <c r="Y317" s="8" t="s">
        <v>722</v>
      </c>
      <c r="Z317" s="5"/>
      <c r="AA317" s="5" t="s">
        <v>186</v>
      </c>
      <c r="AB317" s="5" t="s">
        <v>754</v>
      </c>
      <c r="AC317" s="5" t="s">
        <v>283</v>
      </c>
      <c r="AD317" s="5"/>
      <c r="AE317" s="27"/>
    </row>
    <row r="318" spans="1:31" ht="66" x14ac:dyDescent="0.3">
      <c r="A318" s="5" t="s">
        <v>738</v>
      </c>
      <c r="B318" s="5" t="s">
        <v>186</v>
      </c>
      <c r="C318" s="13">
        <v>317</v>
      </c>
      <c r="D318" s="5">
        <v>84121804</v>
      </c>
      <c r="E318" s="5"/>
      <c r="F318" s="5"/>
      <c r="G318" s="5" t="s">
        <v>1385</v>
      </c>
      <c r="H318" s="5" t="s">
        <v>309</v>
      </c>
      <c r="I318" s="5" t="s">
        <v>53</v>
      </c>
      <c r="J318" s="5">
        <v>5</v>
      </c>
      <c r="K318" s="5" t="s">
        <v>156</v>
      </c>
      <c r="L318" s="5">
        <v>2</v>
      </c>
      <c r="M318" s="5" t="s">
        <v>274</v>
      </c>
      <c r="N318" s="5" t="s">
        <v>884</v>
      </c>
      <c r="O318" s="5" t="s">
        <v>43</v>
      </c>
      <c r="P318" s="5">
        <v>0</v>
      </c>
      <c r="Q318" s="5" t="s">
        <v>31</v>
      </c>
      <c r="R318" s="4"/>
      <c r="S318" s="4">
        <v>15000000</v>
      </c>
      <c r="T318" s="4">
        <f t="shared" si="21"/>
        <v>15000000</v>
      </c>
      <c r="U318" s="5" t="s">
        <v>32</v>
      </c>
      <c r="V318" s="5" t="s">
        <v>33</v>
      </c>
      <c r="W318" s="34" t="s">
        <v>721</v>
      </c>
      <c r="X318" s="5">
        <v>3009133992</v>
      </c>
      <c r="Y318" s="8" t="s">
        <v>722</v>
      </c>
      <c r="Z318" s="5"/>
      <c r="AA318" s="5" t="s">
        <v>186</v>
      </c>
      <c r="AB318" s="5" t="s">
        <v>224</v>
      </c>
      <c r="AC318" s="5" t="s">
        <v>283</v>
      </c>
      <c r="AD318" s="5"/>
      <c r="AE318" s="27"/>
    </row>
    <row r="319" spans="1:31" ht="66" x14ac:dyDescent="0.3">
      <c r="A319" s="5" t="s">
        <v>739</v>
      </c>
      <c r="B319" s="5" t="s">
        <v>186</v>
      </c>
      <c r="C319" s="13">
        <v>318</v>
      </c>
      <c r="D319" s="5">
        <v>85122201</v>
      </c>
      <c r="E319" s="5"/>
      <c r="F319" s="5"/>
      <c r="G319" s="5" t="s">
        <v>1386</v>
      </c>
      <c r="H319" s="5" t="s">
        <v>225</v>
      </c>
      <c r="I319" s="5" t="s">
        <v>50</v>
      </c>
      <c r="J319" s="5">
        <v>2</v>
      </c>
      <c r="K319" s="5" t="s">
        <v>28</v>
      </c>
      <c r="L319" s="5">
        <v>10</v>
      </c>
      <c r="M319" s="5" t="s">
        <v>226</v>
      </c>
      <c r="N319" s="5" t="s">
        <v>885</v>
      </c>
      <c r="O319" s="5" t="s">
        <v>43</v>
      </c>
      <c r="P319" s="5">
        <v>0</v>
      </c>
      <c r="Q319" s="5" t="s">
        <v>31</v>
      </c>
      <c r="R319" s="4"/>
      <c r="S319" s="4">
        <v>71500000</v>
      </c>
      <c r="T319" s="4">
        <f t="shared" si="21"/>
        <v>71500000</v>
      </c>
      <c r="U319" s="5" t="s">
        <v>32</v>
      </c>
      <c r="V319" s="5" t="s">
        <v>33</v>
      </c>
      <c r="W319" s="34" t="s">
        <v>721</v>
      </c>
      <c r="X319" s="5">
        <v>3009133992</v>
      </c>
      <c r="Y319" s="8" t="s">
        <v>722</v>
      </c>
      <c r="Z319" s="5"/>
      <c r="AA319" s="5" t="s">
        <v>186</v>
      </c>
      <c r="AB319" s="5" t="s">
        <v>227</v>
      </c>
      <c r="AC319" s="5" t="s">
        <v>283</v>
      </c>
      <c r="AD319" s="5"/>
      <c r="AE319" s="27"/>
    </row>
    <row r="320" spans="1:31" ht="49.5" x14ac:dyDescent="0.3">
      <c r="A320" s="5" t="s">
        <v>740</v>
      </c>
      <c r="B320" s="5" t="s">
        <v>186</v>
      </c>
      <c r="C320" s="13">
        <v>319</v>
      </c>
      <c r="D320" s="5" t="s">
        <v>786</v>
      </c>
      <c r="E320" s="5"/>
      <c r="F320" s="5"/>
      <c r="G320" s="5" t="s">
        <v>1387</v>
      </c>
      <c r="H320" s="5" t="s">
        <v>310</v>
      </c>
      <c r="I320" s="5" t="s">
        <v>60</v>
      </c>
      <c r="J320" s="5">
        <v>4</v>
      </c>
      <c r="K320" s="5" t="s">
        <v>89</v>
      </c>
      <c r="L320" s="5">
        <v>6</v>
      </c>
      <c r="M320" s="5" t="s">
        <v>226</v>
      </c>
      <c r="N320" s="5" t="s">
        <v>885</v>
      </c>
      <c r="O320" s="5" t="s">
        <v>43</v>
      </c>
      <c r="P320" s="5">
        <v>0</v>
      </c>
      <c r="Q320" s="5" t="s">
        <v>31</v>
      </c>
      <c r="R320" s="4"/>
      <c r="S320" s="4">
        <v>50000000</v>
      </c>
      <c r="T320" s="4">
        <f t="shared" si="21"/>
        <v>50000000</v>
      </c>
      <c r="U320" s="5" t="s">
        <v>32</v>
      </c>
      <c r="V320" s="5" t="s">
        <v>33</v>
      </c>
      <c r="W320" s="34" t="s">
        <v>721</v>
      </c>
      <c r="X320" s="5">
        <v>3009133992</v>
      </c>
      <c r="Y320" s="8" t="s">
        <v>722</v>
      </c>
      <c r="Z320" s="5"/>
      <c r="AA320" s="5" t="s">
        <v>186</v>
      </c>
      <c r="AB320" s="5" t="s">
        <v>313</v>
      </c>
      <c r="AC320" s="5" t="s">
        <v>283</v>
      </c>
      <c r="AD320" s="5"/>
      <c r="AE320" s="27"/>
    </row>
    <row r="321" spans="1:31" ht="33" x14ac:dyDescent="0.3">
      <c r="A321" s="5" t="s">
        <v>235</v>
      </c>
      <c r="B321" s="5" t="s">
        <v>186</v>
      </c>
      <c r="C321" s="13">
        <v>320</v>
      </c>
      <c r="D321" s="5" t="s">
        <v>229</v>
      </c>
      <c r="E321" s="5"/>
      <c r="F321" s="5"/>
      <c r="G321" s="5" t="s">
        <v>1388</v>
      </c>
      <c r="H321" s="5" t="s">
        <v>230</v>
      </c>
      <c r="I321" s="5" t="s">
        <v>42</v>
      </c>
      <c r="J321" s="5">
        <v>3</v>
      </c>
      <c r="K321" s="5" t="s">
        <v>65</v>
      </c>
      <c r="L321" s="5">
        <v>7</v>
      </c>
      <c r="M321" s="5" t="s">
        <v>234</v>
      </c>
      <c r="N321" s="5" t="s">
        <v>883</v>
      </c>
      <c r="O321" s="5" t="s">
        <v>43</v>
      </c>
      <c r="P321" s="5">
        <v>0</v>
      </c>
      <c r="Q321" s="5" t="s">
        <v>31</v>
      </c>
      <c r="R321" s="48"/>
      <c r="S321" s="48">
        <v>350000000</v>
      </c>
      <c r="T321" s="4">
        <f t="shared" si="21"/>
        <v>350000000</v>
      </c>
      <c r="U321" s="5" t="s">
        <v>32</v>
      </c>
      <c r="V321" s="5" t="s">
        <v>33</v>
      </c>
      <c r="W321" s="34" t="s">
        <v>721</v>
      </c>
      <c r="X321" s="5">
        <v>3009133992</v>
      </c>
      <c r="Y321" s="8" t="s">
        <v>722</v>
      </c>
      <c r="Z321" s="5"/>
      <c r="AA321" s="5" t="s">
        <v>186</v>
      </c>
      <c r="AB321" s="5" t="s">
        <v>313</v>
      </c>
      <c r="AC321" s="5" t="s">
        <v>283</v>
      </c>
      <c r="AD321" s="5"/>
      <c r="AE321" s="27"/>
    </row>
    <row r="322" spans="1:31" ht="66" x14ac:dyDescent="0.3">
      <c r="A322" s="5" t="s">
        <v>794</v>
      </c>
      <c r="B322" s="5" t="s">
        <v>142</v>
      </c>
      <c r="C322" s="13">
        <v>321</v>
      </c>
      <c r="D322" s="5">
        <v>24141504</v>
      </c>
      <c r="E322" s="5"/>
      <c r="F322" s="5"/>
      <c r="G322" s="5" t="s">
        <v>1389</v>
      </c>
      <c r="H322" s="5" t="s">
        <v>187</v>
      </c>
      <c r="I322" s="5" t="s">
        <v>156</v>
      </c>
      <c r="J322" s="5">
        <v>7</v>
      </c>
      <c r="K322" s="5" t="s">
        <v>75</v>
      </c>
      <c r="L322" s="5">
        <v>2</v>
      </c>
      <c r="M322" s="5" t="s">
        <v>103</v>
      </c>
      <c r="N322" s="5" t="s">
        <v>882</v>
      </c>
      <c r="O322" s="5" t="s">
        <v>43</v>
      </c>
      <c r="P322" s="5">
        <v>0</v>
      </c>
      <c r="Q322" s="5" t="s">
        <v>31</v>
      </c>
      <c r="R322" s="4"/>
      <c r="S322" s="4">
        <v>43000000</v>
      </c>
      <c r="T322" s="4">
        <f t="shared" si="21"/>
        <v>43000000</v>
      </c>
      <c r="U322" s="5" t="s">
        <v>32</v>
      </c>
      <c r="V322" s="5" t="s">
        <v>33</v>
      </c>
      <c r="W322" s="34" t="s">
        <v>793</v>
      </c>
      <c r="X322" s="5">
        <v>3009133992</v>
      </c>
      <c r="Y322" s="8" t="s">
        <v>483</v>
      </c>
      <c r="Z322" s="5"/>
      <c r="AA322" s="5" t="s">
        <v>142</v>
      </c>
      <c r="AB322" s="5" t="s">
        <v>799</v>
      </c>
      <c r="AC322" s="5" t="s">
        <v>283</v>
      </c>
      <c r="AD322" s="5"/>
      <c r="AE322" s="27"/>
    </row>
    <row r="323" spans="1:31" ht="49.5" x14ac:dyDescent="0.25">
      <c r="A323" s="5" t="s">
        <v>795</v>
      </c>
      <c r="B323" s="5" t="s">
        <v>142</v>
      </c>
      <c r="C323" s="13">
        <v>322</v>
      </c>
      <c r="D323" s="5" t="s">
        <v>188</v>
      </c>
      <c r="E323" s="5"/>
      <c r="F323" s="5"/>
      <c r="G323" s="5" t="s">
        <v>804</v>
      </c>
      <c r="H323" s="5" t="s">
        <v>26</v>
      </c>
      <c r="I323" s="5" t="s">
        <v>27</v>
      </c>
      <c r="J323" s="5">
        <v>1</v>
      </c>
      <c r="K323" s="5" t="s">
        <v>53</v>
      </c>
      <c r="L323" s="5">
        <v>4</v>
      </c>
      <c r="M323" s="5" t="s">
        <v>29</v>
      </c>
      <c r="N323" s="5" t="s">
        <v>882</v>
      </c>
      <c r="O323" s="5" t="s">
        <v>43</v>
      </c>
      <c r="P323" s="5">
        <v>0</v>
      </c>
      <c r="Q323" s="5" t="s">
        <v>31</v>
      </c>
      <c r="R323" s="4">
        <v>8000000</v>
      </c>
      <c r="S323" s="4">
        <v>32000000</v>
      </c>
      <c r="T323" s="4">
        <v>32000000</v>
      </c>
      <c r="U323" s="5" t="s">
        <v>32</v>
      </c>
      <c r="V323" s="5" t="s">
        <v>33</v>
      </c>
      <c r="W323" s="34" t="s">
        <v>169</v>
      </c>
      <c r="X323" s="5">
        <v>3009133992</v>
      </c>
      <c r="Y323" s="8" t="s">
        <v>170</v>
      </c>
      <c r="Z323" s="5"/>
      <c r="AA323" s="5" t="s">
        <v>142</v>
      </c>
      <c r="AB323" s="5" t="s">
        <v>312</v>
      </c>
      <c r="AC323" s="5" t="s">
        <v>283</v>
      </c>
      <c r="AD323" s="46"/>
      <c r="AE323" s="46"/>
    </row>
    <row r="324" spans="1:31" ht="49.5" x14ac:dyDescent="0.3">
      <c r="A324" s="5" t="s">
        <v>796</v>
      </c>
      <c r="B324" s="5" t="s">
        <v>142</v>
      </c>
      <c r="C324" s="13">
        <v>323</v>
      </c>
      <c r="D324" s="5" t="s">
        <v>188</v>
      </c>
      <c r="E324" s="5"/>
      <c r="F324" s="5"/>
      <c r="G324" s="5" t="s">
        <v>1390</v>
      </c>
      <c r="H324" s="5" t="s">
        <v>26</v>
      </c>
      <c r="I324" s="5" t="s">
        <v>50</v>
      </c>
      <c r="J324" s="5">
        <v>2</v>
      </c>
      <c r="K324" s="5" t="s">
        <v>62</v>
      </c>
      <c r="L324" s="5">
        <v>4</v>
      </c>
      <c r="M324" s="5" t="s">
        <v>29</v>
      </c>
      <c r="N324" s="5" t="s">
        <v>882</v>
      </c>
      <c r="O324" s="5" t="s">
        <v>43</v>
      </c>
      <c r="P324" s="5">
        <v>0</v>
      </c>
      <c r="Q324" s="5" t="s">
        <v>31</v>
      </c>
      <c r="R324" s="4">
        <v>9500000</v>
      </c>
      <c r="S324" s="4">
        <f>+L324*R324</f>
        <v>38000000</v>
      </c>
      <c r="T324" s="4">
        <f>+S324</f>
        <v>38000000</v>
      </c>
      <c r="U324" s="5" t="s">
        <v>32</v>
      </c>
      <c r="V324" s="5" t="s">
        <v>33</v>
      </c>
      <c r="W324" s="34" t="s">
        <v>169</v>
      </c>
      <c r="X324" s="5">
        <v>3009133992</v>
      </c>
      <c r="Y324" s="8" t="s">
        <v>170</v>
      </c>
      <c r="Z324" s="5"/>
      <c r="AA324" s="5" t="s">
        <v>142</v>
      </c>
      <c r="AB324" s="5" t="s">
        <v>289</v>
      </c>
      <c r="AC324" s="5" t="s">
        <v>283</v>
      </c>
      <c r="AD324" s="5"/>
      <c r="AE324" s="27"/>
    </row>
    <row r="325" spans="1:31" ht="99" x14ac:dyDescent="0.3">
      <c r="A325" s="5" t="s">
        <v>797</v>
      </c>
      <c r="B325" s="5" t="s">
        <v>142</v>
      </c>
      <c r="C325" s="13">
        <v>324</v>
      </c>
      <c r="D325" s="5" t="s">
        <v>188</v>
      </c>
      <c r="E325" s="5"/>
      <c r="F325" s="5"/>
      <c r="G325" s="5" t="s">
        <v>1391</v>
      </c>
      <c r="H325" s="5" t="s">
        <v>26</v>
      </c>
      <c r="I325" s="5" t="s">
        <v>50</v>
      </c>
      <c r="J325" s="5">
        <v>2</v>
      </c>
      <c r="K325" s="5" t="s">
        <v>62</v>
      </c>
      <c r="L325" s="5">
        <v>4</v>
      </c>
      <c r="M325" s="5" t="s">
        <v>29</v>
      </c>
      <c r="N325" s="5" t="s">
        <v>882</v>
      </c>
      <c r="O325" s="5" t="s">
        <v>43</v>
      </c>
      <c r="P325" s="5">
        <v>0</v>
      </c>
      <c r="Q325" s="5" t="s">
        <v>31</v>
      </c>
      <c r="R325" s="4">
        <v>9500000</v>
      </c>
      <c r="S325" s="4">
        <f>+L325*R325</f>
        <v>38000000</v>
      </c>
      <c r="T325" s="4">
        <f>+S325</f>
        <v>38000000</v>
      </c>
      <c r="U325" s="5" t="s">
        <v>32</v>
      </c>
      <c r="V325" s="5" t="s">
        <v>33</v>
      </c>
      <c r="W325" s="34" t="s">
        <v>169</v>
      </c>
      <c r="X325" s="5">
        <v>3009133992</v>
      </c>
      <c r="Y325" s="8" t="s">
        <v>170</v>
      </c>
      <c r="Z325" s="5"/>
      <c r="AA325" s="5" t="s">
        <v>142</v>
      </c>
      <c r="AB325" s="5" t="s">
        <v>289</v>
      </c>
      <c r="AC325" s="5" t="s">
        <v>283</v>
      </c>
      <c r="AD325" s="5"/>
      <c r="AE325" s="27"/>
    </row>
    <row r="326" spans="1:31" ht="49.5" x14ac:dyDescent="0.3">
      <c r="A326" s="5" t="s">
        <v>798</v>
      </c>
      <c r="B326" s="5" t="s">
        <v>142</v>
      </c>
      <c r="C326" s="13">
        <v>325</v>
      </c>
      <c r="D326" s="5">
        <v>80161500</v>
      </c>
      <c r="E326" s="5"/>
      <c r="F326" s="5"/>
      <c r="G326" s="5" t="s">
        <v>804</v>
      </c>
      <c r="H326" s="5" t="s">
        <v>26</v>
      </c>
      <c r="I326" s="5" t="s">
        <v>27</v>
      </c>
      <c r="J326" s="5">
        <v>1</v>
      </c>
      <c r="K326" s="5" t="s">
        <v>53</v>
      </c>
      <c r="L326" s="5">
        <v>4</v>
      </c>
      <c r="M326" s="5" t="s">
        <v>29</v>
      </c>
      <c r="N326" s="5" t="s">
        <v>882</v>
      </c>
      <c r="O326" s="5" t="s">
        <v>43</v>
      </c>
      <c r="P326" s="5">
        <v>0</v>
      </c>
      <c r="Q326" s="5" t="s">
        <v>31</v>
      </c>
      <c r="R326" s="4">
        <v>4000000</v>
      </c>
      <c r="S326" s="4">
        <f>+L326*R326</f>
        <v>16000000</v>
      </c>
      <c r="T326" s="4">
        <f>+S326</f>
        <v>16000000</v>
      </c>
      <c r="U326" s="5" t="s">
        <v>32</v>
      </c>
      <c r="V326" s="5" t="s">
        <v>33</v>
      </c>
      <c r="W326" s="34" t="s">
        <v>169</v>
      </c>
      <c r="X326" s="5">
        <v>3009133992</v>
      </c>
      <c r="Y326" s="8" t="s">
        <v>170</v>
      </c>
      <c r="Z326" s="5"/>
      <c r="AA326" s="5" t="s">
        <v>142</v>
      </c>
      <c r="AB326" s="5" t="s">
        <v>312</v>
      </c>
      <c r="AC326" s="5" t="s">
        <v>283</v>
      </c>
      <c r="AD326" s="5"/>
      <c r="AE326" s="27"/>
    </row>
    <row r="327" spans="1:31" ht="99" x14ac:dyDescent="0.25">
      <c r="A327" s="5" t="s">
        <v>899</v>
      </c>
      <c r="B327" s="5" t="s">
        <v>116</v>
      </c>
      <c r="C327" s="13">
        <v>326</v>
      </c>
      <c r="D327" s="5" t="s">
        <v>897</v>
      </c>
      <c r="E327" s="5"/>
      <c r="F327" s="5"/>
      <c r="G327" s="5" t="s">
        <v>1392</v>
      </c>
      <c r="H327" s="5" t="s">
        <v>219</v>
      </c>
      <c r="I327" s="5" t="s">
        <v>60</v>
      </c>
      <c r="J327" s="5">
        <v>4</v>
      </c>
      <c r="K327" s="5" t="s">
        <v>89</v>
      </c>
      <c r="L327" s="5">
        <v>4</v>
      </c>
      <c r="M327" s="5" t="s">
        <v>234</v>
      </c>
      <c r="N327" s="5" t="s">
        <v>883</v>
      </c>
      <c r="O327" s="5" t="s">
        <v>43</v>
      </c>
      <c r="P327" s="5">
        <v>0</v>
      </c>
      <c r="Q327" s="5" t="s">
        <v>59</v>
      </c>
      <c r="R327" s="4"/>
      <c r="S327" s="22">
        <v>757325000</v>
      </c>
      <c r="T327" s="22">
        <f>+S327</f>
        <v>757325000</v>
      </c>
      <c r="U327" s="5" t="s">
        <v>32</v>
      </c>
      <c r="V327" s="5" t="s">
        <v>33</v>
      </c>
      <c r="W327" s="5" t="s">
        <v>872</v>
      </c>
      <c r="X327" s="5">
        <v>3009133992</v>
      </c>
      <c r="Y327" s="8" t="s">
        <v>267</v>
      </c>
      <c r="Z327" s="5"/>
      <c r="AA327" s="5" t="s">
        <v>116</v>
      </c>
      <c r="AB327" s="5" t="s">
        <v>718</v>
      </c>
      <c r="AC327" s="5" t="s">
        <v>873</v>
      </c>
      <c r="AD327" s="5"/>
      <c r="AE327" s="5"/>
    </row>
    <row r="328" spans="1:31" ht="99" x14ac:dyDescent="0.25">
      <c r="A328" s="5" t="s">
        <v>900</v>
      </c>
      <c r="B328" s="5" t="s">
        <v>116</v>
      </c>
      <c r="C328" s="13">
        <v>327</v>
      </c>
      <c r="D328" s="5" t="s">
        <v>897</v>
      </c>
      <c r="E328" s="5"/>
      <c r="F328" s="5"/>
      <c r="G328" s="5" t="s">
        <v>1393</v>
      </c>
      <c r="H328" s="5" t="s">
        <v>219</v>
      </c>
      <c r="I328" s="5" t="s">
        <v>60</v>
      </c>
      <c r="J328" s="5">
        <v>4</v>
      </c>
      <c r="K328" s="5" t="s">
        <v>89</v>
      </c>
      <c r="L328" s="5">
        <v>4</v>
      </c>
      <c r="M328" s="5" t="s">
        <v>274</v>
      </c>
      <c r="N328" s="5" t="s">
        <v>884</v>
      </c>
      <c r="O328" s="5" t="s">
        <v>43</v>
      </c>
      <c r="P328" s="5">
        <v>0</v>
      </c>
      <c r="Q328" s="5" t="s">
        <v>59</v>
      </c>
      <c r="R328" s="4"/>
      <c r="S328" s="22">
        <v>64000000</v>
      </c>
      <c r="T328" s="22">
        <f>+S328</f>
        <v>64000000</v>
      </c>
      <c r="U328" s="5" t="s">
        <v>32</v>
      </c>
      <c r="V328" s="5" t="s">
        <v>33</v>
      </c>
      <c r="W328" s="5" t="s">
        <v>872</v>
      </c>
      <c r="X328" s="5">
        <v>3009133992</v>
      </c>
      <c r="Y328" s="8" t="s">
        <v>267</v>
      </c>
      <c r="Z328" s="5"/>
      <c r="AA328" s="5" t="s">
        <v>116</v>
      </c>
      <c r="AB328" s="5" t="s">
        <v>718</v>
      </c>
      <c r="AC328" s="5" t="s">
        <v>873</v>
      </c>
      <c r="AD328" s="5"/>
      <c r="AE328" s="5"/>
    </row>
    <row r="329" spans="1:31" ht="82.5" x14ac:dyDescent="0.25">
      <c r="A329" s="5" t="s">
        <v>901</v>
      </c>
      <c r="B329" s="5" t="s">
        <v>116</v>
      </c>
      <c r="C329" s="13">
        <v>328</v>
      </c>
      <c r="D329" s="5" t="s">
        <v>898</v>
      </c>
      <c r="E329" s="5"/>
      <c r="F329" s="5"/>
      <c r="G329" s="5" t="s">
        <v>1394</v>
      </c>
      <c r="H329" s="5" t="s">
        <v>189</v>
      </c>
      <c r="I329" s="5" t="s">
        <v>50</v>
      </c>
      <c r="J329" s="5">
        <v>2</v>
      </c>
      <c r="K329" s="5" t="s">
        <v>28</v>
      </c>
      <c r="L329" s="5">
        <v>11</v>
      </c>
      <c r="M329" s="5" t="s">
        <v>226</v>
      </c>
      <c r="N329" s="5" t="s">
        <v>885</v>
      </c>
      <c r="O329" s="4" t="s">
        <v>360</v>
      </c>
      <c r="P329" s="5">
        <v>1</v>
      </c>
      <c r="Q329" s="5" t="s">
        <v>31</v>
      </c>
      <c r="R329" s="4"/>
      <c r="S329" s="4">
        <v>208480872</v>
      </c>
      <c r="T329" s="4">
        <v>208480872</v>
      </c>
      <c r="U329" s="5" t="s">
        <v>32</v>
      </c>
      <c r="V329" s="5" t="s">
        <v>33</v>
      </c>
      <c r="W329" s="5" t="s">
        <v>261</v>
      </c>
      <c r="X329" s="5">
        <v>3009133992</v>
      </c>
      <c r="Y329" s="8" t="s">
        <v>284</v>
      </c>
      <c r="Z329" s="5"/>
      <c r="AA329" s="5" t="s">
        <v>116</v>
      </c>
      <c r="AB329" s="5" t="s">
        <v>190</v>
      </c>
      <c r="AC329" s="5" t="s">
        <v>873</v>
      </c>
      <c r="AD329" s="5"/>
      <c r="AE329" s="5"/>
    </row>
    <row r="330" spans="1:31" ht="49.5" x14ac:dyDescent="0.25">
      <c r="A330" s="5" t="s">
        <v>902</v>
      </c>
      <c r="B330" s="5" t="s">
        <v>116</v>
      </c>
      <c r="C330" s="13">
        <v>329</v>
      </c>
      <c r="D330" s="5" t="s">
        <v>192</v>
      </c>
      <c r="E330" s="5"/>
      <c r="F330" s="5"/>
      <c r="G330" s="5" t="s">
        <v>1395</v>
      </c>
      <c r="H330" s="5" t="s">
        <v>194</v>
      </c>
      <c r="I330" s="5" t="s">
        <v>50</v>
      </c>
      <c r="J330" s="5">
        <v>2</v>
      </c>
      <c r="K330" s="5" t="s">
        <v>62</v>
      </c>
      <c r="L330" s="5">
        <v>5</v>
      </c>
      <c r="M330" s="5" t="s">
        <v>29</v>
      </c>
      <c r="N330" s="5" t="s">
        <v>882</v>
      </c>
      <c r="O330" s="5" t="s">
        <v>43</v>
      </c>
      <c r="P330" s="5">
        <v>0</v>
      </c>
      <c r="Q330" s="5" t="s">
        <v>31</v>
      </c>
      <c r="R330" s="4">
        <v>600000</v>
      </c>
      <c r="S330" s="4">
        <f>+R330*L330</f>
        <v>3000000</v>
      </c>
      <c r="T330" s="4">
        <f>+S330</f>
        <v>3000000</v>
      </c>
      <c r="U330" s="5" t="s">
        <v>32</v>
      </c>
      <c r="V330" s="5" t="s">
        <v>33</v>
      </c>
      <c r="W330" s="5" t="s">
        <v>281</v>
      </c>
      <c r="X330" s="5">
        <v>3009133992</v>
      </c>
      <c r="Y330" s="8" t="s">
        <v>282</v>
      </c>
      <c r="Z330" s="5"/>
      <c r="AA330" s="5" t="s">
        <v>116</v>
      </c>
      <c r="AB330" s="5" t="s">
        <v>316</v>
      </c>
      <c r="AC330" s="5" t="s">
        <v>873</v>
      </c>
      <c r="AD330" s="5"/>
      <c r="AE330" s="5"/>
    </row>
    <row r="331" spans="1:31" ht="115.5" x14ac:dyDescent="0.25">
      <c r="A331" s="5" t="s">
        <v>904</v>
      </c>
      <c r="B331" s="5" t="s">
        <v>105</v>
      </c>
      <c r="C331" s="13">
        <v>330</v>
      </c>
      <c r="D331" s="5" t="s">
        <v>117</v>
      </c>
      <c r="E331" s="5"/>
      <c r="F331" s="5"/>
      <c r="G331" s="5" t="s">
        <v>444</v>
      </c>
      <c r="H331" s="5" t="s">
        <v>26</v>
      </c>
      <c r="I331" s="5" t="s">
        <v>27</v>
      </c>
      <c r="J331" s="5">
        <v>1</v>
      </c>
      <c r="K331" s="5" t="s">
        <v>28</v>
      </c>
      <c r="L331" s="5">
        <v>11</v>
      </c>
      <c r="M331" s="5" t="s">
        <v>29</v>
      </c>
      <c r="N331" s="5" t="s">
        <v>882</v>
      </c>
      <c r="O331" s="5" t="s">
        <v>43</v>
      </c>
      <c r="P331" s="5">
        <v>0</v>
      </c>
      <c r="Q331" s="5" t="s">
        <v>59</v>
      </c>
      <c r="R331" s="14">
        <v>11000000</v>
      </c>
      <c r="S331" s="4">
        <f>+L331*R331</f>
        <v>121000000</v>
      </c>
      <c r="T331" s="4">
        <f>+S331</f>
        <v>121000000</v>
      </c>
      <c r="U331" s="5" t="s">
        <v>32</v>
      </c>
      <c r="V331" s="4" t="s">
        <v>33</v>
      </c>
      <c r="W331" s="5" t="s">
        <v>107</v>
      </c>
      <c r="X331" s="5">
        <v>3009133992</v>
      </c>
      <c r="Y331" s="8" t="s">
        <v>108</v>
      </c>
      <c r="Z331" s="5"/>
      <c r="AA331" s="5" t="s">
        <v>105</v>
      </c>
      <c r="AB331" s="5" t="s">
        <v>719</v>
      </c>
      <c r="AC331" s="5" t="s">
        <v>903</v>
      </c>
      <c r="AD331" s="5"/>
      <c r="AE331" s="5"/>
    </row>
    <row r="332" spans="1:31" ht="66" x14ac:dyDescent="0.25">
      <c r="A332" s="5" t="s">
        <v>942</v>
      </c>
      <c r="B332" s="5" t="s">
        <v>37</v>
      </c>
      <c r="C332" s="13">
        <v>331</v>
      </c>
      <c r="D332" s="5" t="s">
        <v>827</v>
      </c>
      <c r="E332" s="5"/>
      <c r="F332" s="5"/>
      <c r="G332" s="5" t="s">
        <v>1061</v>
      </c>
      <c r="H332" s="5" t="s">
        <v>297</v>
      </c>
      <c r="I332" s="5" t="s">
        <v>50</v>
      </c>
      <c r="J332" s="5">
        <v>2</v>
      </c>
      <c r="K332" s="5" t="s">
        <v>156</v>
      </c>
      <c r="L332" s="5">
        <v>4</v>
      </c>
      <c r="M332" s="5" t="s">
        <v>29</v>
      </c>
      <c r="N332" s="5" t="s">
        <v>882</v>
      </c>
      <c r="O332" s="5" t="s">
        <v>43</v>
      </c>
      <c r="P332" s="5">
        <v>0</v>
      </c>
      <c r="Q332" s="5" t="s">
        <v>31</v>
      </c>
      <c r="R332" s="43">
        <v>4000000</v>
      </c>
      <c r="S332" s="4">
        <f>+L332*R332</f>
        <v>16000000</v>
      </c>
      <c r="T332" s="4">
        <f>+S332</f>
        <v>16000000</v>
      </c>
      <c r="U332" s="5" t="s">
        <v>32</v>
      </c>
      <c r="V332" s="4" t="s">
        <v>33</v>
      </c>
      <c r="W332" s="5" t="s">
        <v>38</v>
      </c>
      <c r="X332" s="5">
        <v>3009133992</v>
      </c>
      <c r="Y332" s="8" t="s">
        <v>299</v>
      </c>
      <c r="Z332" s="5"/>
      <c r="AA332" s="5" t="s">
        <v>37</v>
      </c>
      <c r="AB332" s="5" t="s">
        <v>289</v>
      </c>
      <c r="AC332" s="5" t="s">
        <v>921</v>
      </c>
      <c r="AD332" s="5"/>
      <c r="AE332" s="5"/>
    </row>
    <row r="333" spans="1:31" ht="66" x14ac:dyDescent="0.25">
      <c r="A333" s="5" t="s">
        <v>943</v>
      </c>
      <c r="B333" s="5" t="s">
        <v>37</v>
      </c>
      <c r="C333" s="13">
        <v>332</v>
      </c>
      <c r="D333" s="5" t="s">
        <v>827</v>
      </c>
      <c r="E333" s="5"/>
      <c r="F333" s="5"/>
      <c r="G333" s="5" t="s">
        <v>1062</v>
      </c>
      <c r="H333" s="5" t="s">
        <v>297</v>
      </c>
      <c r="I333" s="5" t="s">
        <v>50</v>
      </c>
      <c r="J333" s="5">
        <v>2</v>
      </c>
      <c r="K333" s="5" t="s">
        <v>156</v>
      </c>
      <c r="L333" s="5">
        <v>4</v>
      </c>
      <c r="M333" s="5" t="s">
        <v>29</v>
      </c>
      <c r="N333" s="5" t="s">
        <v>882</v>
      </c>
      <c r="O333" s="5" t="s">
        <v>43</v>
      </c>
      <c r="P333" s="5">
        <v>0</v>
      </c>
      <c r="Q333" s="5" t="s">
        <v>31</v>
      </c>
      <c r="R333" s="43">
        <v>4000000</v>
      </c>
      <c r="S333" s="4">
        <f>+L333*R333</f>
        <v>16000000</v>
      </c>
      <c r="T333" s="4">
        <f>+S333</f>
        <v>16000000</v>
      </c>
      <c r="U333" s="5" t="s">
        <v>32</v>
      </c>
      <c r="V333" s="4" t="s">
        <v>33</v>
      </c>
      <c r="W333" s="5" t="s">
        <v>38</v>
      </c>
      <c r="X333" s="5">
        <v>3009133992</v>
      </c>
      <c r="Y333" s="8" t="s">
        <v>299</v>
      </c>
      <c r="Z333" s="5"/>
      <c r="AA333" s="5" t="s">
        <v>37</v>
      </c>
      <c r="AB333" s="5" t="s">
        <v>289</v>
      </c>
      <c r="AC333" s="5" t="s">
        <v>921</v>
      </c>
      <c r="AD333" s="5"/>
      <c r="AE333" s="5"/>
    </row>
    <row r="334" spans="1:31" ht="66" x14ac:dyDescent="0.25">
      <c r="A334" s="5" t="s">
        <v>944</v>
      </c>
      <c r="B334" s="5" t="s">
        <v>48</v>
      </c>
      <c r="C334" s="13">
        <v>333</v>
      </c>
      <c r="D334" s="5">
        <v>80161504</v>
      </c>
      <c r="E334" s="5"/>
      <c r="F334" s="5"/>
      <c r="G334" s="5" t="s">
        <v>1063</v>
      </c>
      <c r="H334" s="5" t="s">
        <v>929</v>
      </c>
      <c r="I334" s="5" t="s">
        <v>50</v>
      </c>
      <c r="J334" s="5">
        <v>2</v>
      </c>
      <c r="K334" s="5" t="s">
        <v>28</v>
      </c>
      <c r="L334" s="5">
        <v>10.5</v>
      </c>
      <c r="M334" s="5" t="s">
        <v>29</v>
      </c>
      <c r="N334" s="5" t="s">
        <v>882</v>
      </c>
      <c r="O334" s="5" t="s">
        <v>30</v>
      </c>
      <c r="P334" s="5">
        <v>1</v>
      </c>
      <c r="Q334" s="5" t="s">
        <v>59</v>
      </c>
      <c r="R334" s="43">
        <v>2500000</v>
      </c>
      <c r="S334" s="4">
        <f t="shared" ref="S334:S345" si="22">+R334*L334</f>
        <v>26250000</v>
      </c>
      <c r="T334" s="4">
        <f t="shared" ref="T334:T365" si="23">S334</f>
        <v>26250000</v>
      </c>
      <c r="U334" s="5" t="s">
        <v>32</v>
      </c>
      <c r="V334" s="4" t="s">
        <v>33</v>
      </c>
      <c r="W334" s="5" t="s">
        <v>38</v>
      </c>
      <c r="X334" s="5">
        <v>3009133992</v>
      </c>
      <c r="Y334" s="8" t="s">
        <v>299</v>
      </c>
      <c r="Z334" s="5"/>
      <c r="AA334" s="5" t="s">
        <v>48</v>
      </c>
      <c r="AB334" s="5" t="s">
        <v>717</v>
      </c>
      <c r="AC334" s="5" t="s">
        <v>921</v>
      </c>
      <c r="AD334" s="5"/>
      <c r="AE334" s="5"/>
    </row>
    <row r="335" spans="1:31" ht="66" x14ac:dyDescent="0.25">
      <c r="A335" s="5" t="s">
        <v>945</v>
      </c>
      <c r="B335" s="5" t="s">
        <v>48</v>
      </c>
      <c r="C335" s="13">
        <v>334</v>
      </c>
      <c r="D335" s="5">
        <v>80161504</v>
      </c>
      <c r="E335" s="5"/>
      <c r="F335" s="5"/>
      <c r="G335" s="5" t="s">
        <v>1064</v>
      </c>
      <c r="H335" s="5" t="s">
        <v>929</v>
      </c>
      <c r="I335" s="5" t="s">
        <v>50</v>
      </c>
      <c r="J335" s="5">
        <v>2</v>
      </c>
      <c r="K335" s="5" t="s">
        <v>28</v>
      </c>
      <c r="L335" s="5">
        <v>10.5</v>
      </c>
      <c r="M335" s="5" t="s">
        <v>29</v>
      </c>
      <c r="N335" s="5" t="s">
        <v>882</v>
      </c>
      <c r="O335" s="5" t="s">
        <v>30</v>
      </c>
      <c r="P335" s="5">
        <v>1</v>
      </c>
      <c r="Q335" s="5" t="s">
        <v>59</v>
      </c>
      <c r="R335" s="43">
        <v>2500000</v>
      </c>
      <c r="S335" s="4">
        <f t="shared" si="22"/>
        <v>26250000</v>
      </c>
      <c r="T335" s="4">
        <f t="shared" si="23"/>
        <v>26250000</v>
      </c>
      <c r="U335" s="5" t="s">
        <v>32</v>
      </c>
      <c r="V335" s="4" t="s">
        <v>33</v>
      </c>
      <c r="W335" s="5" t="s">
        <v>38</v>
      </c>
      <c r="X335" s="5">
        <v>3009133992</v>
      </c>
      <c r="Y335" s="8" t="s">
        <v>299</v>
      </c>
      <c r="Z335" s="5"/>
      <c r="AA335" s="5" t="s">
        <v>48</v>
      </c>
      <c r="AB335" s="5" t="s">
        <v>717</v>
      </c>
      <c r="AC335" s="5" t="s">
        <v>921</v>
      </c>
      <c r="AD335" s="5"/>
      <c r="AE335" s="5"/>
    </row>
    <row r="336" spans="1:31" ht="66" x14ac:dyDescent="0.25">
      <c r="A336" s="5" t="s">
        <v>946</v>
      </c>
      <c r="B336" s="5" t="s">
        <v>48</v>
      </c>
      <c r="C336" s="13">
        <v>335</v>
      </c>
      <c r="D336" s="5">
        <v>80161504</v>
      </c>
      <c r="E336" s="5"/>
      <c r="F336" s="5"/>
      <c r="G336" s="5" t="s">
        <v>1065</v>
      </c>
      <c r="H336" s="5" t="s">
        <v>929</v>
      </c>
      <c r="I336" s="5" t="s">
        <v>50</v>
      </c>
      <c r="J336" s="5">
        <v>2</v>
      </c>
      <c r="K336" s="5" t="s">
        <v>28</v>
      </c>
      <c r="L336" s="5">
        <v>10.5</v>
      </c>
      <c r="M336" s="5" t="s">
        <v>29</v>
      </c>
      <c r="N336" s="5" t="s">
        <v>882</v>
      </c>
      <c r="O336" s="5" t="s">
        <v>30</v>
      </c>
      <c r="P336" s="5">
        <v>1</v>
      </c>
      <c r="Q336" s="5" t="s">
        <v>59</v>
      </c>
      <c r="R336" s="43">
        <v>2500000</v>
      </c>
      <c r="S336" s="4">
        <f t="shared" si="22"/>
        <v>26250000</v>
      </c>
      <c r="T336" s="4">
        <f t="shared" si="23"/>
        <v>26250000</v>
      </c>
      <c r="U336" s="5" t="s">
        <v>32</v>
      </c>
      <c r="V336" s="4" t="s">
        <v>33</v>
      </c>
      <c r="W336" s="5" t="s">
        <v>38</v>
      </c>
      <c r="X336" s="5">
        <v>3009133992</v>
      </c>
      <c r="Y336" s="8" t="s">
        <v>299</v>
      </c>
      <c r="Z336" s="5"/>
      <c r="AA336" s="5" t="s">
        <v>48</v>
      </c>
      <c r="AB336" s="5" t="s">
        <v>717</v>
      </c>
      <c r="AC336" s="5" t="s">
        <v>921</v>
      </c>
      <c r="AD336" s="5"/>
      <c r="AE336" s="5"/>
    </row>
    <row r="337" spans="1:31" ht="66" x14ac:dyDescent="0.25">
      <c r="A337" s="5" t="s">
        <v>947</v>
      </c>
      <c r="B337" s="5" t="s">
        <v>48</v>
      </c>
      <c r="C337" s="13">
        <v>336</v>
      </c>
      <c r="D337" s="5">
        <v>80161504</v>
      </c>
      <c r="E337" s="5"/>
      <c r="F337" s="5"/>
      <c r="G337" s="5" t="s">
        <v>1066</v>
      </c>
      <c r="H337" s="5" t="s">
        <v>929</v>
      </c>
      <c r="I337" s="5" t="s">
        <v>50</v>
      </c>
      <c r="J337" s="5">
        <v>2</v>
      </c>
      <c r="K337" s="5" t="s">
        <v>28</v>
      </c>
      <c r="L337" s="5">
        <v>10.5</v>
      </c>
      <c r="M337" s="5" t="s">
        <v>29</v>
      </c>
      <c r="N337" s="5" t="s">
        <v>882</v>
      </c>
      <c r="O337" s="5" t="s">
        <v>30</v>
      </c>
      <c r="P337" s="5">
        <v>1</v>
      </c>
      <c r="Q337" s="5" t="s">
        <v>59</v>
      </c>
      <c r="R337" s="43">
        <v>2500000</v>
      </c>
      <c r="S337" s="4">
        <f t="shared" si="22"/>
        <v>26250000</v>
      </c>
      <c r="T337" s="4">
        <f t="shared" si="23"/>
        <v>26250000</v>
      </c>
      <c r="U337" s="5" t="s">
        <v>32</v>
      </c>
      <c r="V337" s="4" t="s">
        <v>33</v>
      </c>
      <c r="W337" s="5" t="s">
        <v>38</v>
      </c>
      <c r="X337" s="5">
        <v>3009133992</v>
      </c>
      <c r="Y337" s="8" t="s">
        <v>299</v>
      </c>
      <c r="Z337" s="5"/>
      <c r="AA337" s="5" t="s">
        <v>48</v>
      </c>
      <c r="AB337" s="5" t="s">
        <v>717</v>
      </c>
      <c r="AC337" s="5" t="s">
        <v>921</v>
      </c>
      <c r="AD337" s="5"/>
      <c r="AE337" s="5"/>
    </row>
    <row r="338" spans="1:31" ht="66" x14ac:dyDescent="0.25">
      <c r="A338" s="5" t="s">
        <v>948</v>
      </c>
      <c r="B338" s="5" t="s">
        <v>48</v>
      </c>
      <c r="C338" s="13">
        <v>337</v>
      </c>
      <c r="D338" s="5">
        <v>80161504</v>
      </c>
      <c r="E338" s="5"/>
      <c r="F338" s="5"/>
      <c r="G338" s="5" t="s">
        <v>1067</v>
      </c>
      <c r="H338" s="5" t="s">
        <v>929</v>
      </c>
      <c r="I338" s="5" t="s">
        <v>50</v>
      </c>
      <c r="J338" s="5">
        <v>2</v>
      </c>
      <c r="K338" s="5" t="s">
        <v>28</v>
      </c>
      <c r="L338" s="5">
        <v>10.5</v>
      </c>
      <c r="M338" s="5" t="s">
        <v>29</v>
      </c>
      <c r="N338" s="5" t="s">
        <v>882</v>
      </c>
      <c r="O338" s="5" t="s">
        <v>30</v>
      </c>
      <c r="P338" s="5">
        <v>1</v>
      </c>
      <c r="Q338" s="5" t="s">
        <v>59</v>
      </c>
      <c r="R338" s="43">
        <v>2500000</v>
      </c>
      <c r="S338" s="4">
        <f t="shared" si="22"/>
        <v>26250000</v>
      </c>
      <c r="T338" s="4">
        <f t="shared" si="23"/>
        <v>26250000</v>
      </c>
      <c r="U338" s="5" t="s">
        <v>32</v>
      </c>
      <c r="V338" s="4" t="s">
        <v>33</v>
      </c>
      <c r="W338" s="5" t="s">
        <v>38</v>
      </c>
      <c r="X338" s="5">
        <v>3009133992</v>
      </c>
      <c r="Y338" s="8" t="s">
        <v>299</v>
      </c>
      <c r="Z338" s="5"/>
      <c r="AA338" s="5" t="s">
        <v>48</v>
      </c>
      <c r="AB338" s="5" t="s">
        <v>717</v>
      </c>
      <c r="AC338" s="5" t="s">
        <v>921</v>
      </c>
      <c r="AD338" s="5"/>
      <c r="AE338" s="5"/>
    </row>
    <row r="339" spans="1:31" ht="66" x14ac:dyDescent="0.25">
      <c r="A339" s="5" t="s">
        <v>949</v>
      </c>
      <c r="B339" s="5" t="s">
        <v>48</v>
      </c>
      <c r="C339" s="13">
        <v>338</v>
      </c>
      <c r="D339" s="5">
        <v>80161504</v>
      </c>
      <c r="E339" s="5"/>
      <c r="F339" s="5"/>
      <c r="G339" s="5" t="s">
        <v>1068</v>
      </c>
      <c r="H339" s="5" t="s">
        <v>929</v>
      </c>
      <c r="I339" s="5" t="s">
        <v>50</v>
      </c>
      <c r="J339" s="5">
        <v>2</v>
      </c>
      <c r="K339" s="5" t="s">
        <v>28</v>
      </c>
      <c r="L339" s="5">
        <v>10.5</v>
      </c>
      <c r="M339" s="5" t="s">
        <v>29</v>
      </c>
      <c r="N339" s="5" t="s">
        <v>882</v>
      </c>
      <c r="O339" s="5" t="s">
        <v>30</v>
      </c>
      <c r="P339" s="5">
        <v>1</v>
      </c>
      <c r="Q339" s="5" t="s">
        <v>59</v>
      </c>
      <c r="R339" s="43">
        <v>2500000</v>
      </c>
      <c r="S339" s="4">
        <f t="shared" si="22"/>
        <v>26250000</v>
      </c>
      <c r="T339" s="4">
        <f t="shared" si="23"/>
        <v>26250000</v>
      </c>
      <c r="U339" s="5" t="s">
        <v>32</v>
      </c>
      <c r="V339" s="4" t="s">
        <v>33</v>
      </c>
      <c r="W339" s="5" t="s">
        <v>38</v>
      </c>
      <c r="X339" s="5">
        <v>3009133992</v>
      </c>
      <c r="Y339" s="8" t="s">
        <v>299</v>
      </c>
      <c r="Z339" s="5"/>
      <c r="AA339" s="5" t="s">
        <v>48</v>
      </c>
      <c r="AB339" s="5" t="s">
        <v>717</v>
      </c>
      <c r="AC339" s="5" t="s">
        <v>921</v>
      </c>
      <c r="AD339" s="5"/>
      <c r="AE339" s="5"/>
    </row>
    <row r="340" spans="1:31" ht="66" x14ac:dyDescent="0.25">
      <c r="A340" s="5" t="s">
        <v>950</v>
      </c>
      <c r="B340" s="5" t="s">
        <v>48</v>
      </c>
      <c r="C340" s="13">
        <v>339</v>
      </c>
      <c r="D340" s="5">
        <v>80161504</v>
      </c>
      <c r="E340" s="5"/>
      <c r="F340" s="5"/>
      <c r="G340" s="5" t="s">
        <v>1069</v>
      </c>
      <c r="H340" s="5" t="s">
        <v>929</v>
      </c>
      <c r="I340" s="5" t="s">
        <v>50</v>
      </c>
      <c r="J340" s="5">
        <v>2</v>
      </c>
      <c r="K340" s="5" t="s">
        <v>28</v>
      </c>
      <c r="L340" s="5">
        <v>10.5</v>
      </c>
      <c r="M340" s="5" t="s">
        <v>29</v>
      </c>
      <c r="N340" s="5" t="s">
        <v>882</v>
      </c>
      <c r="O340" s="5" t="s">
        <v>30</v>
      </c>
      <c r="P340" s="5">
        <v>1</v>
      </c>
      <c r="Q340" s="5" t="s">
        <v>59</v>
      </c>
      <c r="R340" s="43">
        <v>2500000</v>
      </c>
      <c r="S340" s="4">
        <f t="shared" si="22"/>
        <v>26250000</v>
      </c>
      <c r="T340" s="4">
        <f t="shared" si="23"/>
        <v>26250000</v>
      </c>
      <c r="U340" s="5" t="s">
        <v>32</v>
      </c>
      <c r="V340" s="4" t="s">
        <v>33</v>
      </c>
      <c r="W340" s="5" t="s">
        <v>38</v>
      </c>
      <c r="X340" s="5">
        <v>3009133992</v>
      </c>
      <c r="Y340" s="8" t="s">
        <v>299</v>
      </c>
      <c r="Z340" s="5"/>
      <c r="AA340" s="5" t="s">
        <v>48</v>
      </c>
      <c r="AB340" s="5" t="s">
        <v>717</v>
      </c>
      <c r="AC340" s="5" t="s">
        <v>921</v>
      </c>
      <c r="AD340" s="5"/>
      <c r="AE340" s="5"/>
    </row>
    <row r="341" spans="1:31" ht="66" x14ac:dyDescent="0.25">
      <c r="A341" s="5" t="s">
        <v>951</v>
      </c>
      <c r="B341" s="5" t="s">
        <v>48</v>
      </c>
      <c r="C341" s="13">
        <v>340</v>
      </c>
      <c r="D341" s="5">
        <v>80161504</v>
      </c>
      <c r="E341" s="5"/>
      <c r="F341" s="5"/>
      <c r="G341" s="5" t="s">
        <v>1070</v>
      </c>
      <c r="H341" s="5" t="s">
        <v>929</v>
      </c>
      <c r="I341" s="5" t="s">
        <v>50</v>
      </c>
      <c r="J341" s="5">
        <v>2</v>
      </c>
      <c r="K341" s="5" t="s">
        <v>28</v>
      </c>
      <c r="L341" s="5">
        <v>10.5</v>
      </c>
      <c r="M341" s="5" t="s">
        <v>29</v>
      </c>
      <c r="N341" s="5" t="s">
        <v>882</v>
      </c>
      <c r="O341" s="5" t="s">
        <v>30</v>
      </c>
      <c r="P341" s="5">
        <v>1</v>
      </c>
      <c r="Q341" s="5" t="s">
        <v>59</v>
      </c>
      <c r="R341" s="43">
        <v>2500000</v>
      </c>
      <c r="S341" s="4">
        <f t="shared" si="22"/>
        <v>26250000</v>
      </c>
      <c r="T341" s="4">
        <f t="shared" si="23"/>
        <v>26250000</v>
      </c>
      <c r="U341" s="5" t="s">
        <v>32</v>
      </c>
      <c r="V341" s="4" t="s">
        <v>33</v>
      </c>
      <c r="W341" s="5" t="s">
        <v>38</v>
      </c>
      <c r="X341" s="5">
        <v>3009133992</v>
      </c>
      <c r="Y341" s="8" t="s">
        <v>299</v>
      </c>
      <c r="Z341" s="5"/>
      <c r="AA341" s="5" t="s">
        <v>48</v>
      </c>
      <c r="AB341" s="5" t="s">
        <v>717</v>
      </c>
      <c r="AC341" s="5" t="s">
        <v>921</v>
      </c>
      <c r="AD341" s="5"/>
      <c r="AE341" s="5"/>
    </row>
    <row r="342" spans="1:31" ht="66" x14ac:dyDescent="0.25">
      <c r="A342" s="5" t="s">
        <v>952</v>
      </c>
      <c r="B342" s="5" t="s">
        <v>48</v>
      </c>
      <c r="C342" s="13">
        <v>341</v>
      </c>
      <c r="D342" s="5">
        <v>80161504</v>
      </c>
      <c r="E342" s="5"/>
      <c r="F342" s="5"/>
      <c r="G342" s="5" t="s">
        <v>1071</v>
      </c>
      <c r="H342" s="5" t="s">
        <v>929</v>
      </c>
      <c r="I342" s="5" t="s">
        <v>50</v>
      </c>
      <c r="J342" s="5">
        <v>2</v>
      </c>
      <c r="K342" s="5" t="s">
        <v>28</v>
      </c>
      <c r="L342" s="5">
        <v>10.5</v>
      </c>
      <c r="M342" s="5" t="s">
        <v>29</v>
      </c>
      <c r="N342" s="5" t="s">
        <v>882</v>
      </c>
      <c r="O342" s="5" t="s">
        <v>30</v>
      </c>
      <c r="P342" s="5">
        <v>1</v>
      </c>
      <c r="Q342" s="5" t="s">
        <v>59</v>
      </c>
      <c r="R342" s="43">
        <v>2500000</v>
      </c>
      <c r="S342" s="4">
        <f t="shared" si="22"/>
        <v>26250000</v>
      </c>
      <c r="T342" s="4">
        <f t="shared" si="23"/>
        <v>26250000</v>
      </c>
      <c r="U342" s="5" t="s">
        <v>32</v>
      </c>
      <c r="V342" s="4" t="s">
        <v>33</v>
      </c>
      <c r="W342" s="5" t="s">
        <v>38</v>
      </c>
      <c r="X342" s="5">
        <v>3009133992</v>
      </c>
      <c r="Y342" s="8" t="s">
        <v>299</v>
      </c>
      <c r="Z342" s="5"/>
      <c r="AA342" s="5" t="s">
        <v>48</v>
      </c>
      <c r="AB342" s="5" t="s">
        <v>717</v>
      </c>
      <c r="AC342" s="5" t="s">
        <v>921</v>
      </c>
      <c r="AD342" s="5"/>
      <c r="AE342" s="5"/>
    </row>
    <row r="343" spans="1:31" ht="66" x14ac:dyDescent="0.25">
      <c r="A343" s="5" t="s">
        <v>953</v>
      </c>
      <c r="B343" s="5" t="s">
        <v>48</v>
      </c>
      <c r="C343" s="13">
        <v>342</v>
      </c>
      <c r="D343" s="5">
        <v>80161504</v>
      </c>
      <c r="E343" s="5"/>
      <c r="F343" s="5"/>
      <c r="G343" s="5" t="s">
        <v>1072</v>
      </c>
      <c r="H343" s="5" t="s">
        <v>929</v>
      </c>
      <c r="I343" s="5" t="s">
        <v>50</v>
      </c>
      <c r="J343" s="5">
        <v>2</v>
      </c>
      <c r="K343" s="5" t="s">
        <v>28</v>
      </c>
      <c r="L343" s="5">
        <v>10.5</v>
      </c>
      <c r="M343" s="5" t="s">
        <v>29</v>
      </c>
      <c r="N343" s="5" t="s">
        <v>882</v>
      </c>
      <c r="O343" s="5" t="s">
        <v>30</v>
      </c>
      <c r="P343" s="5">
        <v>1</v>
      </c>
      <c r="Q343" s="5" t="s">
        <v>59</v>
      </c>
      <c r="R343" s="43">
        <v>2500000</v>
      </c>
      <c r="S343" s="4">
        <f t="shared" si="22"/>
        <v>26250000</v>
      </c>
      <c r="T343" s="4">
        <f t="shared" si="23"/>
        <v>26250000</v>
      </c>
      <c r="U343" s="5" t="s">
        <v>32</v>
      </c>
      <c r="V343" s="4" t="s">
        <v>33</v>
      </c>
      <c r="W343" s="5" t="s">
        <v>38</v>
      </c>
      <c r="X343" s="5">
        <v>3009133992</v>
      </c>
      <c r="Y343" s="8" t="s">
        <v>299</v>
      </c>
      <c r="Z343" s="5"/>
      <c r="AA343" s="5" t="s">
        <v>48</v>
      </c>
      <c r="AB343" s="5" t="s">
        <v>717</v>
      </c>
      <c r="AC343" s="5" t="s">
        <v>921</v>
      </c>
      <c r="AD343" s="5"/>
      <c r="AE343" s="5"/>
    </row>
    <row r="344" spans="1:31" ht="66" x14ac:dyDescent="0.25">
      <c r="A344" s="5" t="s">
        <v>954</v>
      </c>
      <c r="B344" s="5" t="s">
        <v>48</v>
      </c>
      <c r="C344" s="13">
        <v>343</v>
      </c>
      <c r="D344" s="5">
        <v>80161504</v>
      </c>
      <c r="E344" s="5"/>
      <c r="F344" s="5"/>
      <c r="G344" s="5" t="s">
        <v>1073</v>
      </c>
      <c r="H344" s="5" t="s">
        <v>929</v>
      </c>
      <c r="I344" s="5" t="s">
        <v>50</v>
      </c>
      <c r="J344" s="5">
        <v>2</v>
      </c>
      <c r="K344" s="5" t="s">
        <v>28</v>
      </c>
      <c r="L344" s="5">
        <v>10.5</v>
      </c>
      <c r="M344" s="5" t="s">
        <v>29</v>
      </c>
      <c r="N344" s="5" t="s">
        <v>882</v>
      </c>
      <c r="O344" s="5" t="s">
        <v>30</v>
      </c>
      <c r="P344" s="5">
        <v>1</v>
      </c>
      <c r="Q344" s="5" t="s">
        <v>59</v>
      </c>
      <c r="R344" s="43">
        <v>2500000</v>
      </c>
      <c r="S344" s="4">
        <f t="shared" si="22"/>
        <v>26250000</v>
      </c>
      <c r="T344" s="4">
        <f t="shared" si="23"/>
        <v>26250000</v>
      </c>
      <c r="U344" s="5" t="s">
        <v>32</v>
      </c>
      <c r="V344" s="4" t="s">
        <v>33</v>
      </c>
      <c r="W344" s="5" t="s">
        <v>38</v>
      </c>
      <c r="X344" s="5">
        <v>3009133992</v>
      </c>
      <c r="Y344" s="8" t="s">
        <v>299</v>
      </c>
      <c r="Z344" s="5"/>
      <c r="AA344" s="5" t="s">
        <v>48</v>
      </c>
      <c r="AB344" s="5" t="s">
        <v>717</v>
      </c>
      <c r="AC344" s="5" t="s">
        <v>921</v>
      </c>
      <c r="AD344" s="5"/>
      <c r="AE344" s="5"/>
    </row>
    <row r="345" spans="1:31" ht="66" x14ac:dyDescent="0.25">
      <c r="A345" s="5" t="s">
        <v>955</v>
      </c>
      <c r="B345" s="5" t="s">
        <v>48</v>
      </c>
      <c r="C345" s="13">
        <v>344</v>
      </c>
      <c r="D345" s="5">
        <v>80161504</v>
      </c>
      <c r="E345" s="5"/>
      <c r="F345" s="5"/>
      <c r="G345" s="5" t="s">
        <v>1074</v>
      </c>
      <c r="H345" s="5" t="s">
        <v>929</v>
      </c>
      <c r="I345" s="5" t="s">
        <v>50</v>
      </c>
      <c r="J345" s="5">
        <v>2</v>
      </c>
      <c r="K345" s="5" t="s">
        <v>28</v>
      </c>
      <c r="L345" s="5">
        <v>10.5</v>
      </c>
      <c r="M345" s="5" t="s">
        <v>29</v>
      </c>
      <c r="N345" s="5" t="s">
        <v>882</v>
      </c>
      <c r="O345" s="5" t="s">
        <v>30</v>
      </c>
      <c r="P345" s="5">
        <v>1</v>
      </c>
      <c r="Q345" s="5" t="s">
        <v>59</v>
      </c>
      <c r="R345" s="43">
        <v>2500000</v>
      </c>
      <c r="S345" s="4">
        <f t="shared" si="22"/>
        <v>26250000</v>
      </c>
      <c r="T345" s="4">
        <f t="shared" si="23"/>
        <v>26250000</v>
      </c>
      <c r="U345" s="5" t="s">
        <v>32</v>
      </c>
      <c r="V345" s="4" t="s">
        <v>33</v>
      </c>
      <c r="W345" s="5" t="s">
        <v>38</v>
      </c>
      <c r="X345" s="5">
        <v>3009133992</v>
      </c>
      <c r="Y345" s="8" t="s">
        <v>299</v>
      </c>
      <c r="Z345" s="5"/>
      <c r="AA345" s="5" t="s">
        <v>48</v>
      </c>
      <c r="AB345" s="5" t="s">
        <v>717</v>
      </c>
      <c r="AC345" s="5" t="s">
        <v>921</v>
      </c>
      <c r="AD345" s="5"/>
      <c r="AE345" s="5"/>
    </row>
    <row r="346" spans="1:31" ht="66" x14ac:dyDescent="0.25">
      <c r="A346" s="5" t="s">
        <v>956</v>
      </c>
      <c r="B346" s="5" t="s">
        <v>37</v>
      </c>
      <c r="C346" s="13">
        <v>345</v>
      </c>
      <c r="D346" s="5" t="s">
        <v>931</v>
      </c>
      <c r="E346" s="5"/>
      <c r="F346" s="5"/>
      <c r="G346" s="5" t="s">
        <v>932</v>
      </c>
      <c r="H346" s="5" t="s">
        <v>933</v>
      </c>
      <c r="I346" s="5" t="s">
        <v>50</v>
      </c>
      <c r="J346" s="5">
        <v>2</v>
      </c>
      <c r="K346" s="5" t="s">
        <v>28</v>
      </c>
      <c r="L346" s="5">
        <v>10.5</v>
      </c>
      <c r="M346" s="5" t="s">
        <v>29</v>
      </c>
      <c r="N346" s="5" t="s">
        <v>882</v>
      </c>
      <c r="O346" s="5" t="s">
        <v>30</v>
      </c>
      <c r="P346" s="5">
        <v>1</v>
      </c>
      <c r="Q346" s="5" t="s">
        <v>59</v>
      </c>
      <c r="R346" s="43">
        <v>2500000</v>
      </c>
      <c r="S346" s="4">
        <f t="shared" ref="S346:S377" si="24">R346*L346</f>
        <v>26250000</v>
      </c>
      <c r="T346" s="4">
        <f t="shared" si="23"/>
        <v>26250000</v>
      </c>
      <c r="U346" s="5" t="s">
        <v>32</v>
      </c>
      <c r="V346" s="4" t="s">
        <v>33</v>
      </c>
      <c r="W346" s="5" t="s">
        <v>38</v>
      </c>
      <c r="X346" s="5">
        <v>3009133992</v>
      </c>
      <c r="Y346" s="8" t="s">
        <v>299</v>
      </c>
      <c r="Z346" s="5"/>
      <c r="AA346" s="5" t="s">
        <v>930</v>
      </c>
      <c r="AB346" s="5" t="s">
        <v>719</v>
      </c>
      <c r="AC346" s="5" t="s">
        <v>921</v>
      </c>
      <c r="AD346" s="5"/>
      <c r="AE346" s="5"/>
    </row>
    <row r="347" spans="1:31" ht="66" x14ac:dyDescent="0.25">
      <c r="A347" s="5" t="s">
        <v>957</v>
      </c>
      <c r="B347" s="5" t="s">
        <v>37</v>
      </c>
      <c r="C347" s="13">
        <v>346</v>
      </c>
      <c r="D347" s="5" t="s">
        <v>931</v>
      </c>
      <c r="E347" s="5"/>
      <c r="F347" s="5"/>
      <c r="G347" s="5" t="s">
        <v>1075</v>
      </c>
      <c r="H347" s="5" t="s">
        <v>933</v>
      </c>
      <c r="I347" s="5" t="s">
        <v>50</v>
      </c>
      <c r="J347" s="5">
        <v>2</v>
      </c>
      <c r="K347" s="5" t="s">
        <v>28</v>
      </c>
      <c r="L347" s="5">
        <v>10.5</v>
      </c>
      <c r="M347" s="5" t="s">
        <v>29</v>
      </c>
      <c r="N347" s="5" t="s">
        <v>882</v>
      </c>
      <c r="O347" s="5" t="s">
        <v>30</v>
      </c>
      <c r="P347" s="5">
        <v>1</v>
      </c>
      <c r="Q347" s="5" t="s">
        <v>59</v>
      </c>
      <c r="R347" s="43">
        <v>2500000</v>
      </c>
      <c r="S347" s="4">
        <f t="shared" si="24"/>
        <v>26250000</v>
      </c>
      <c r="T347" s="4">
        <f t="shared" si="23"/>
        <v>26250000</v>
      </c>
      <c r="U347" s="5" t="s">
        <v>32</v>
      </c>
      <c r="V347" s="4" t="s">
        <v>33</v>
      </c>
      <c r="W347" s="5" t="s">
        <v>38</v>
      </c>
      <c r="X347" s="5">
        <v>3009133992</v>
      </c>
      <c r="Y347" s="8" t="s">
        <v>299</v>
      </c>
      <c r="Z347" s="5"/>
      <c r="AA347" s="5" t="s">
        <v>930</v>
      </c>
      <c r="AB347" s="5" t="s">
        <v>719</v>
      </c>
      <c r="AC347" s="5" t="s">
        <v>921</v>
      </c>
      <c r="AD347" s="5"/>
      <c r="AE347" s="5"/>
    </row>
    <row r="348" spans="1:31" ht="66" x14ac:dyDescent="0.25">
      <c r="A348" s="5" t="s">
        <v>958</v>
      </c>
      <c r="B348" s="5" t="s">
        <v>37</v>
      </c>
      <c r="C348" s="13">
        <v>347</v>
      </c>
      <c r="D348" s="5" t="s">
        <v>931</v>
      </c>
      <c r="E348" s="5"/>
      <c r="F348" s="5"/>
      <c r="G348" s="5" t="s">
        <v>1076</v>
      </c>
      <c r="H348" s="5" t="s">
        <v>933</v>
      </c>
      <c r="I348" s="5" t="s">
        <v>50</v>
      </c>
      <c r="J348" s="5">
        <v>2</v>
      </c>
      <c r="K348" s="5" t="s">
        <v>28</v>
      </c>
      <c r="L348" s="5">
        <v>10.5</v>
      </c>
      <c r="M348" s="5" t="s">
        <v>29</v>
      </c>
      <c r="N348" s="5" t="s">
        <v>882</v>
      </c>
      <c r="O348" s="5" t="s">
        <v>30</v>
      </c>
      <c r="P348" s="5">
        <v>1</v>
      </c>
      <c r="Q348" s="5" t="s">
        <v>59</v>
      </c>
      <c r="R348" s="43">
        <v>2500000</v>
      </c>
      <c r="S348" s="4">
        <f t="shared" si="24"/>
        <v>26250000</v>
      </c>
      <c r="T348" s="4">
        <f t="shared" si="23"/>
        <v>26250000</v>
      </c>
      <c r="U348" s="5" t="s">
        <v>32</v>
      </c>
      <c r="V348" s="4" t="s">
        <v>33</v>
      </c>
      <c r="W348" s="5" t="s">
        <v>38</v>
      </c>
      <c r="X348" s="5">
        <v>3009133992</v>
      </c>
      <c r="Y348" s="8" t="s">
        <v>299</v>
      </c>
      <c r="Z348" s="5"/>
      <c r="AA348" s="5" t="s">
        <v>930</v>
      </c>
      <c r="AB348" s="5" t="s">
        <v>719</v>
      </c>
      <c r="AC348" s="5" t="s">
        <v>921</v>
      </c>
      <c r="AD348" s="5"/>
      <c r="AE348" s="5"/>
    </row>
    <row r="349" spans="1:31" ht="66" x14ac:dyDescent="0.25">
      <c r="A349" s="5" t="s">
        <v>959</v>
      </c>
      <c r="B349" s="5" t="s">
        <v>37</v>
      </c>
      <c r="C349" s="13">
        <v>348</v>
      </c>
      <c r="D349" s="5" t="s">
        <v>931</v>
      </c>
      <c r="E349" s="5"/>
      <c r="F349" s="5"/>
      <c r="G349" s="5" t="s">
        <v>1077</v>
      </c>
      <c r="H349" s="5" t="s">
        <v>933</v>
      </c>
      <c r="I349" s="5" t="s">
        <v>50</v>
      </c>
      <c r="J349" s="5">
        <v>2</v>
      </c>
      <c r="K349" s="5" t="s">
        <v>28</v>
      </c>
      <c r="L349" s="5">
        <v>10.5</v>
      </c>
      <c r="M349" s="5" t="s">
        <v>29</v>
      </c>
      <c r="N349" s="5" t="s">
        <v>882</v>
      </c>
      <c r="O349" s="5" t="s">
        <v>30</v>
      </c>
      <c r="P349" s="5">
        <v>1</v>
      </c>
      <c r="Q349" s="5" t="s">
        <v>59</v>
      </c>
      <c r="R349" s="43">
        <v>2500000</v>
      </c>
      <c r="S349" s="4">
        <f t="shared" si="24"/>
        <v>26250000</v>
      </c>
      <c r="T349" s="4">
        <f t="shared" si="23"/>
        <v>26250000</v>
      </c>
      <c r="U349" s="5" t="s">
        <v>32</v>
      </c>
      <c r="V349" s="4" t="s">
        <v>33</v>
      </c>
      <c r="W349" s="5" t="s">
        <v>38</v>
      </c>
      <c r="X349" s="5">
        <v>3009133992</v>
      </c>
      <c r="Y349" s="8" t="s">
        <v>299</v>
      </c>
      <c r="Z349" s="5"/>
      <c r="AA349" s="5" t="s">
        <v>930</v>
      </c>
      <c r="AB349" s="5" t="s">
        <v>719</v>
      </c>
      <c r="AC349" s="5" t="s">
        <v>921</v>
      </c>
      <c r="AD349" s="5"/>
      <c r="AE349" s="5"/>
    </row>
    <row r="350" spans="1:31" ht="66" x14ac:dyDescent="0.25">
      <c r="A350" s="5" t="s">
        <v>960</v>
      </c>
      <c r="B350" s="5" t="s">
        <v>37</v>
      </c>
      <c r="C350" s="13">
        <v>349</v>
      </c>
      <c r="D350" s="5" t="s">
        <v>931</v>
      </c>
      <c r="E350" s="5"/>
      <c r="F350" s="5"/>
      <c r="G350" s="5" t="s">
        <v>1078</v>
      </c>
      <c r="H350" s="5" t="s">
        <v>933</v>
      </c>
      <c r="I350" s="5" t="s">
        <v>50</v>
      </c>
      <c r="J350" s="5">
        <v>2</v>
      </c>
      <c r="K350" s="5" t="s">
        <v>28</v>
      </c>
      <c r="L350" s="5">
        <v>10.5</v>
      </c>
      <c r="M350" s="5" t="s">
        <v>29</v>
      </c>
      <c r="N350" s="5" t="s">
        <v>882</v>
      </c>
      <c r="O350" s="5" t="s">
        <v>30</v>
      </c>
      <c r="P350" s="5">
        <v>1</v>
      </c>
      <c r="Q350" s="5" t="s">
        <v>59</v>
      </c>
      <c r="R350" s="43">
        <v>2500000</v>
      </c>
      <c r="S350" s="4">
        <f t="shared" si="24"/>
        <v>26250000</v>
      </c>
      <c r="T350" s="4">
        <f t="shared" si="23"/>
        <v>26250000</v>
      </c>
      <c r="U350" s="5" t="s">
        <v>32</v>
      </c>
      <c r="V350" s="4" t="s">
        <v>33</v>
      </c>
      <c r="W350" s="5" t="s">
        <v>38</v>
      </c>
      <c r="X350" s="5">
        <v>3009133992</v>
      </c>
      <c r="Y350" s="8" t="s">
        <v>299</v>
      </c>
      <c r="Z350" s="5"/>
      <c r="AA350" s="5" t="s">
        <v>930</v>
      </c>
      <c r="AB350" s="5" t="s">
        <v>719</v>
      </c>
      <c r="AC350" s="5" t="s">
        <v>921</v>
      </c>
      <c r="AD350" s="5"/>
      <c r="AE350" s="5"/>
    </row>
    <row r="351" spans="1:31" ht="66" x14ac:dyDescent="0.25">
      <c r="A351" s="5" t="s">
        <v>961</v>
      </c>
      <c r="B351" s="5" t="s">
        <v>37</v>
      </c>
      <c r="C351" s="13">
        <v>350</v>
      </c>
      <c r="D351" s="5" t="s">
        <v>931</v>
      </c>
      <c r="E351" s="5"/>
      <c r="F351" s="5"/>
      <c r="G351" s="5" t="s">
        <v>1079</v>
      </c>
      <c r="H351" s="5" t="s">
        <v>933</v>
      </c>
      <c r="I351" s="5" t="s">
        <v>50</v>
      </c>
      <c r="J351" s="5">
        <v>2</v>
      </c>
      <c r="K351" s="5" t="s">
        <v>28</v>
      </c>
      <c r="L351" s="5">
        <v>10.5</v>
      </c>
      <c r="M351" s="5" t="s">
        <v>29</v>
      </c>
      <c r="N351" s="5" t="s">
        <v>882</v>
      </c>
      <c r="O351" s="5" t="s">
        <v>30</v>
      </c>
      <c r="P351" s="5">
        <v>1</v>
      </c>
      <c r="Q351" s="5" t="s">
        <v>59</v>
      </c>
      <c r="R351" s="43">
        <v>2500000</v>
      </c>
      <c r="S351" s="4">
        <f t="shared" si="24"/>
        <v>26250000</v>
      </c>
      <c r="T351" s="4">
        <f t="shared" si="23"/>
        <v>26250000</v>
      </c>
      <c r="U351" s="5" t="s">
        <v>32</v>
      </c>
      <c r="V351" s="4" t="s">
        <v>33</v>
      </c>
      <c r="W351" s="5" t="s">
        <v>38</v>
      </c>
      <c r="X351" s="5">
        <v>3009133992</v>
      </c>
      <c r="Y351" s="8" t="s">
        <v>299</v>
      </c>
      <c r="Z351" s="5"/>
      <c r="AA351" s="5" t="s">
        <v>930</v>
      </c>
      <c r="AB351" s="5" t="s">
        <v>719</v>
      </c>
      <c r="AC351" s="5" t="s">
        <v>921</v>
      </c>
      <c r="AD351" s="5"/>
      <c r="AE351" s="5"/>
    </row>
    <row r="352" spans="1:31" ht="66" x14ac:dyDescent="0.25">
      <c r="A352" s="5" t="s">
        <v>962</v>
      </c>
      <c r="B352" s="5" t="s">
        <v>37</v>
      </c>
      <c r="C352" s="13">
        <v>351</v>
      </c>
      <c r="D352" s="5" t="s">
        <v>931</v>
      </c>
      <c r="E352" s="5"/>
      <c r="F352" s="5"/>
      <c r="G352" s="5" t="s">
        <v>1080</v>
      </c>
      <c r="H352" s="5" t="s">
        <v>933</v>
      </c>
      <c r="I352" s="5" t="s">
        <v>50</v>
      </c>
      <c r="J352" s="5">
        <v>2</v>
      </c>
      <c r="K352" s="5" t="s">
        <v>28</v>
      </c>
      <c r="L352" s="5">
        <v>10.5</v>
      </c>
      <c r="M352" s="5" t="s">
        <v>29</v>
      </c>
      <c r="N352" s="5" t="s">
        <v>882</v>
      </c>
      <c r="O352" s="5" t="s">
        <v>30</v>
      </c>
      <c r="P352" s="5">
        <v>1</v>
      </c>
      <c r="Q352" s="5" t="s">
        <v>59</v>
      </c>
      <c r="R352" s="43">
        <v>2500000</v>
      </c>
      <c r="S352" s="4">
        <f t="shared" si="24"/>
        <v>26250000</v>
      </c>
      <c r="T352" s="4">
        <f t="shared" si="23"/>
        <v>26250000</v>
      </c>
      <c r="U352" s="5" t="s">
        <v>32</v>
      </c>
      <c r="V352" s="4" t="s">
        <v>33</v>
      </c>
      <c r="W352" s="5" t="s">
        <v>38</v>
      </c>
      <c r="X352" s="5">
        <v>3009133992</v>
      </c>
      <c r="Y352" s="8" t="s">
        <v>299</v>
      </c>
      <c r="Z352" s="5"/>
      <c r="AA352" s="5" t="s">
        <v>930</v>
      </c>
      <c r="AB352" s="5" t="s">
        <v>719</v>
      </c>
      <c r="AC352" s="5" t="s">
        <v>921</v>
      </c>
      <c r="AD352" s="5"/>
      <c r="AE352" s="5"/>
    </row>
    <row r="353" spans="1:31" ht="66" x14ac:dyDescent="0.25">
      <c r="A353" s="5" t="s">
        <v>963</v>
      </c>
      <c r="B353" s="5" t="s">
        <v>37</v>
      </c>
      <c r="C353" s="13">
        <v>352</v>
      </c>
      <c r="D353" s="5" t="s">
        <v>931</v>
      </c>
      <c r="E353" s="5"/>
      <c r="F353" s="5"/>
      <c r="G353" s="5" t="s">
        <v>1081</v>
      </c>
      <c r="H353" s="5" t="s">
        <v>933</v>
      </c>
      <c r="I353" s="5" t="s">
        <v>50</v>
      </c>
      <c r="J353" s="5">
        <v>2</v>
      </c>
      <c r="K353" s="5" t="s">
        <v>28</v>
      </c>
      <c r="L353" s="5">
        <v>10.5</v>
      </c>
      <c r="M353" s="5" t="s">
        <v>29</v>
      </c>
      <c r="N353" s="5" t="s">
        <v>882</v>
      </c>
      <c r="O353" s="5" t="s">
        <v>30</v>
      </c>
      <c r="P353" s="5">
        <v>1</v>
      </c>
      <c r="Q353" s="5" t="s">
        <v>59</v>
      </c>
      <c r="R353" s="43">
        <v>2500000</v>
      </c>
      <c r="S353" s="4">
        <f t="shared" si="24"/>
        <v>26250000</v>
      </c>
      <c r="T353" s="4">
        <f t="shared" si="23"/>
        <v>26250000</v>
      </c>
      <c r="U353" s="5" t="s">
        <v>32</v>
      </c>
      <c r="V353" s="4" t="s">
        <v>33</v>
      </c>
      <c r="W353" s="5" t="s">
        <v>38</v>
      </c>
      <c r="X353" s="5">
        <v>3009133992</v>
      </c>
      <c r="Y353" s="8" t="s">
        <v>299</v>
      </c>
      <c r="Z353" s="5"/>
      <c r="AA353" s="5" t="s">
        <v>930</v>
      </c>
      <c r="AB353" s="5" t="s">
        <v>719</v>
      </c>
      <c r="AC353" s="5" t="s">
        <v>921</v>
      </c>
      <c r="AD353" s="5"/>
      <c r="AE353" s="5"/>
    </row>
    <row r="354" spans="1:31" ht="66" x14ac:dyDescent="0.25">
      <c r="A354" s="5" t="s">
        <v>964</v>
      </c>
      <c r="B354" s="5" t="s">
        <v>37</v>
      </c>
      <c r="C354" s="13">
        <v>353</v>
      </c>
      <c r="D354" s="5" t="s">
        <v>931</v>
      </c>
      <c r="E354" s="5"/>
      <c r="F354" s="5"/>
      <c r="G354" s="5" t="s">
        <v>1082</v>
      </c>
      <c r="H354" s="5" t="s">
        <v>933</v>
      </c>
      <c r="I354" s="5" t="s">
        <v>50</v>
      </c>
      <c r="J354" s="5">
        <v>2</v>
      </c>
      <c r="K354" s="5" t="s">
        <v>28</v>
      </c>
      <c r="L354" s="5">
        <v>10.5</v>
      </c>
      <c r="M354" s="5" t="s">
        <v>29</v>
      </c>
      <c r="N354" s="5" t="s">
        <v>882</v>
      </c>
      <c r="O354" s="5" t="s">
        <v>30</v>
      </c>
      <c r="P354" s="5">
        <v>1</v>
      </c>
      <c r="Q354" s="5" t="s">
        <v>59</v>
      </c>
      <c r="R354" s="43">
        <v>2500000</v>
      </c>
      <c r="S354" s="4">
        <f t="shared" si="24"/>
        <v>26250000</v>
      </c>
      <c r="T354" s="4">
        <f t="shared" si="23"/>
        <v>26250000</v>
      </c>
      <c r="U354" s="5" t="s">
        <v>32</v>
      </c>
      <c r="V354" s="4" t="s">
        <v>33</v>
      </c>
      <c r="W354" s="5" t="s">
        <v>38</v>
      </c>
      <c r="X354" s="5">
        <v>3009133992</v>
      </c>
      <c r="Y354" s="8" t="s">
        <v>299</v>
      </c>
      <c r="Z354" s="5"/>
      <c r="AA354" s="5" t="s">
        <v>930</v>
      </c>
      <c r="AB354" s="5" t="s">
        <v>719</v>
      </c>
      <c r="AC354" s="5" t="s">
        <v>921</v>
      </c>
      <c r="AD354" s="5"/>
      <c r="AE354" s="5"/>
    </row>
    <row r="355" spans="1:31" ht="66" x14ac:dyDescent="0.25">
      <c r="A355" s="5" t="s">
        <v>965</v>
      </c>
      <c r="B355" s="5" t="s">
        <v>37</v>
      </c>
      <c r="C355" s="13">
        <v>354</v>
      </c>
      <c r="D355" s="5" t="s">
        <v>931</v>
      </c>
      <c r="E355" s="5"/>
      <c r="F355" s="5"/>
      <c r="G355" s="5" t="s">
        <v>1083</v>
      </c>
      <c r="H355" s="5" t="s">
        <v>933</v>
      </c>
      <c r="I355" s="5" t="s">
        <v>50</v>
      </c>
      <c r="J355" s="5">
        <v>2</v>
      </c>
      <c r="K355" s="5" t="s">
        <v>28</v>
      </c>
      <c r="L355" s="5">
        <v>10.5</v>
      </c>
      <c r="M355" s="5" t="s">
        <v>29</v>
      </c>
      <c r="N355" s="5" t="s">
        <v>882</v>
      </c>
      <c r="O355" s="5" t="s">
        <v>30</v>
      </c>
      <c r="P355" s="5">
        <v>1</v>
      </c>
      <c r="Q355" s="5" t="s">
        <v>59</v>
      </c>
      <c r="R355" s="43">
        <v>2500000</v>
      </c>
      <c r="S355" s="4">
        <f t="shared" si="24"/>
        <v>26250000</v>
      </c>
      <c r="T355" s="4">
        <f t="shared" si="23"/>
        <v>26250000</v>
      </c>
      <c r="U355" s="5" t="s">
        <v>32</v>
      </c>
      <c r="V355" s="4" t="s">
        <v>33</v>
      </c>
      <c r="W355" s="5" t="s">
        <v>38</v>
      </c>
      <c r="X355" s="5">
        <v>3009133992</v>
      </c>
      <c r="Y355" s="8" t="s">
        <v>299</v>
      </c>
      <c r="Z355" s="5"/>
      <c r="AA355" s="5" t="s">
        <v>930</v>
      </c>
      <c r="AB355" s="5" t="s">
        <v>719</v>
      </c>
      <c r="AC355" s="5" t="s">
        <v>921</v>
      </c>
      <c r="AD355" s="5"/>
      <c r="AE355" s="5"/>
    </row>
    <row r="356" spans="1:31" ht="66" x14ac:dyDescent="0.25">
      <c r="A356" s="5" t="s">
        <v>966</v>
      </c>
      <c r="B356" s="5" t="s">
        <v>37</v>
      </c>
      <c r="C356" s="13">
        <v>355</v>
      </c>
      <c r="D356" s="5" t="s">
        <v>931</v>
      </c>
      <c r="E356" s="5"/>
      <c r="F356" s="5"/>
      <c r="G356" s="5" t="s">
        <v>1084</v>
      </c>
      <c r="H356" s="5" t="s">
        <v>933</v>
      </c>
      <c r="I356" s="5" t="s">
        <v>50</v>
      </c>
      <c r="J356" s="5">
        <v>2</v>
      </c>
      <c r="K356" s="5" t="s">
        <v>28</v>
      </c>
      <c r="L356" s="5">
        <v>10.5</v>
      </c>
      <c r="M356" s="5" t="s">
        <v>29</v>
      </c>
      <c r="N356" s="5" t="s">
        <v>882</v>
      </c>
      <c r="O356" s="5" t="s">
        <v>30</v>
      </c>
      <c r="P356" s="5">
        <v>1</v>
      </c>
      <c r="Q356" s="5" t="s">
        <v>59</v>
      </c>
      <c r="R356" s="43">
        <v>2500000</v>
      </c>
      <c r="S356" s="4">
        <f t="shared" si="24"/>
        <v>26250000</v>
      </c>
      <c r="T356" s="4">
        <f t="shared" si="23"/>
        <v>26250000</v>
      </c>
      <c r="U356" s="5" t="s">
        <v>32</v>
      </c>
      <c r="V356" s="4" t="s">
        <v>33</v>
      </c>
      <c r="W356" s="5" t="s">
        <v>38</v>
      </c>
      <c r="X356" s="5">
        <v>3009133992</v>
      </c>
      <c r="Y356" s="8" t="s">
        <v>299</v>
      </c>
      <c r="Z356" s="5"/>
      <c r="AA356" s="5" t="s">
        <v>930</v>
      </c>
      <c r="AB356" s="5" t="s">
        <v>719</v>
      </c>
      <c r="AC356" s="5" t="s">
        <v>921</v>
      </c>
      <c r="AD356" s="5"/>
      <c r="AE356" s="5"/>
    </row>
    <row r="357" spans="1:31" ht="66" x14ac:dyDescent="0.25">
      <c r="A357" s="5" t="s">
        <v>967</v>
      </c>
      <c r="B357" s="5" t="s">
        <v>37</v>
      </c>
      <c r="C357" s="13">
        <v>356</v>
      </c>
      <c r="D357" s="5" t="s">
        <v>931</v>
      </c>
      <c r="E357" s="5"/>
      <c r="F357" s="5"/>
      <c r="G357" s="5" t="s">
        <v>1085</v>
      </c>
      <c r="H357" s="5" t="s">
        <v>933</v>
      </c>
      <c r="I357" s="5" t="s">
        <v>50</v>
      </c>
      <c r="J357" s="5">
        <v>2</v>
      </c>
      <c r="K357" s="5" t="s">
        <v>28</v>
      </c>
      <c r="L357" s="5">
        <v>10.5</v>
      </c>
      <c r="M357" s="5" t="s">
        <v>29</v>
      </c>
      <c r="N357" s="5" t="s">
        <v>882</v>
      </c>
      <c r="O357" s="5" t="s">
        <v>30</v>
      </c>
      <c r="P357" s="5">
        <v>1</v>
      </c>
      <c r="Q357" s="5" t="s">
        <v>59</v>
      </c>
      <c r="R357" s="43">
        <v>2500000</v>
      </c>
      <c r="S357" s="4">
        <f t="shared" si="24"/>
        <v>26250000</v>
      </c>
      <c r="T357" s="4">
        <f t="shared" si="23"/>
        <v>26250000</v>
      </c>
      <c r="U357" s="5" t="s">
        <v>32</v>
      </c>
      <c r="V357" s="4" t="s">
        <v>33</v>
      </c>
      <c r="W357" s="5" t="s">
        <v>38</v>
      </c>
      <c r="X357" s="5">
        <v>3009133992</v>
      </c>
      <c r="Y357" s="8" t="s">
        <v>299</v>
      </c>
      <c r="Z357" s="5"/>
      <c r="AA357" s="5" t="s">
        <v>930</v>
      </c>
      <c r="AB357" s="5" t="s">
        <v>719</v>
      </c>
      <c r="AC357" s="5" t="s">
        <v>921</v>
      </c>
      <c r="AD357" s="5"/>
      <c r="AE357" s="5"/>
    </row>
    <row r="358" spans="1:31" ht="66" x14ac:dyDescent="0.25">
      <c r="A358" s="5" t="s">
        <v>968</v>
      </c>
      <c r="B358" s="5" t="s">
        <v>37</v>
      </c>
      <c r="C358" s="13">
        <v>357</v>
      </c>
      <c r="D358" s="5" t="s">
        <v>931</v>
      </c>
      <c r="E358" s="5"/>
      <c r="F358" s="5"/>
      <c r="G358" s="5" t="s">
        <v>1086</v>
      </c>
      <c r="H358" s="5" t="s">
        <v>933</v>
      </c>
      <c r="I358" s="5" t="s">
        <v>50</v>
      </c>
      <c r="J358" s="5">
        <v>2</v>
      </c>
      <c r="K358" s="5" t="s">
        <v>28</v>
      </c>
      <c r="L358" s="5">
        <v>10.5</v>
      </c>
      <c r="M358" s="5" t="s">
        <v>29</v>
      </c>
      <c r="N358" s="5" t="s">
        <v>882</v>
      </c>
      <c r="O358" s="5" t="s">
        <v>30</v>
      </c>
      <c r="P358" s="5">
        <v>1</v>
      </c>
      <c r="Q358" s="5" t="s">
        <v>59</v>
      </c>
      <c r="R358" s="43">
        <v>2500000</v>
      </c>
      <c r="S358" s="4">
        <f t="shared" si="24"/>
        <v>26250000</v>
      </c>
      <c r="T358" s="4">
        <f t="shared" si="23"/>
        <v>26250000</v>
      </c>
      <c r="U358" s="5" t="s">
        <v>32</v>
      </c>
      <c r="V358" s="4" t="s">
        <v>33</v>
      </c>
      <c r="W358" s="5" t="s">
        <v>38</v>
      </c>
      <c r="X358" s="5">
        <v>3009133992</v>
      </c>
      <c r="Y358" s="8" t="s">
        <v>299</v>
      </c>
      <c r="Z358" s="5"/>
      <c r="AA358" s="5" t="s">
        <v>930</v>
      </c>
      <c r="AB358" s="5" t="s">
        <v>719</v>
      </c>
      <c r="AC358" s="5" t="s">
        <v>921</v>
      </c>
      <c r="AD358" s="5"/>
      <c r="AE358" s="5"/>
    </row>
    <row r="359" spans="1:31" ht="66" x14ac:dyDescent="0.25">
      <c r="A359" s="5" t="s">
        <v>969</v>
      </c>
      <c r="B359" s="5" t="s">
        <v>37</v>
      </c>
      <c r="C359" s="13">
        <v>358</v>
      </c>
      <c r="D359" s="5" t="s">
        <v>931</v>
      </c>
      <c r="E359" s="5"/>
      <c r="F359" s="5"/>
      <c r="G359" s="5" t="s">
        <v>1087</v>
      </c>
      <c r="H359" s="5" t="s">
        <v>933</v>
      </c>
      <c r="I359" s="5" t="s">
        <v>50</v>
      </c>
      <c r="J359" s="5">
        <v>2</v>
      </c>
      <c r="K359" s="5" t="s">
        <v>28</v>
      </c>
      <c r="L359" s="5">
        <v>10.5</v>
      </c>
      <c r="M359" s="5" t="s">
        <v>29</v>
      </c>
      <c r="N359" s="5" t="s">
        <v>882</v>
      </c>
      <c r="O359" s="5" t="s">
        <v>30</v>
      </c>
      <c r="P359" s="5">
        <v>1</v>
      </c>
      <c r="Q359" s="5" t="s">
        <v>59</v>
      </c>
      <c r="R359" s="43">
        <v>2500000</v>
      </c>
      <c r="S359" s="4">
        <f t="shared" si="24"/>
        <v>26250000</v>
      </c>
      <c r="T359" s="4">
        <f t="shared" si="23"/>
        <v>26250000</v>
      </c>
      <c r="U359" s="5" t="s">
        <v>32</v>
      </c>
      <c r="V359" s="4" t="s">
        <v>33</v>
      </c>
      <c r="W359" s="5" t="s">
        <v>38</v>
      </c>
      <c r="X359" s="5">
        <v>3009133992</v>
      </c>
      <c r="Y359" s="8" t="s">
        <v>299</v>
      </c>
      <c r="Z359" s="5"/>
      <c r="AA359" s="5" t="s">
        <v>930</v>
      </c>
      <c r="AB359" s="5" t="s">
        <v>719</v>
      </c>
      <c r="AC359" s="5" t="s">
        <v>921</v>
      </c>
      <c r="AD359" s="5"/>
      <c r="AE359" s="5"/>
    </row>
    <row r="360" spans="1:31" ht="66" x14ac:dyDescent="0.25">
      <c r="A360" s="5" t="s">
        <v>970</v>
      </c>
      <c r="B360" s="5" t="s">
        <v>37</v>
      </c>
      <c r="C360" s="13">
        <v>359</v>
      </c>
      <c r="D360" s="5" t="s">
        <v>931</v>
      </c>
      <c r="E360" s="5"/>
      <c r="F360" s="5"/>
      <c r="G360" s="5" t="s">
        <v>1088</v>
      </c>
      <c r="H360" s="5" t="s">
        <v>933</v>
      </c>
      <c r="I360" s="5" t="s">
        <v>50</v>
      </c>
      <c r="J360" s="5">
        <v>2</v>
      </c>
      <c r="K360" s="5" t="s">
        <v>28</v>
      </c>
      <c r="L360" s="5">
        <v>10.5</v>
      </c>
      <c r="M360" s="5" t="s">
        <v>29</v>
      </c>
      <c r="N360" s="5" t="s">
        <v>882</v>
      </c>
      <c r="O360" s="5" t="s">
        <v>30</v>
      </c>
      <c r="P360" s="5">
        <v>1</v>
      </c>
      <c r="Q360" s="5" t="s">
        <v>59</v>
      </c>
      <c r="R360" s="43">
        <v>2500000</v>
      </c>
      <c r="S360" s="4">
        <f t="shared" si="24"/>
        <v>26250000</v>
      </c>
      <c r="T360" s="4">
        <f t="shared" si="23"/>
        <v>26250000</v>
      </c>
      <c r="U360" s="5" t="s">
        <v>32</v>
      </c>
      <c r="V360" s="4" t="s">
        <v>33</v>
      </c>
      <c r="W360" s="5" t="s">
        <v>38</v>
      </c>
      <c r="X360" s="5">
        <v>3009133992</v>
      </c>
      <c r="Y360" s="8" t="s">
        <v>299</v>
      </c>
      <c r="Z360" s="5"/>
      <c r="AA360" s="5" t="s">
        <v>930</v>
      </c>
      <c r="AB360" s="5" t="s">
        <v>719</v>
      </c>
      <c r="AC360" s="5" t="s">
        <v>921</v>
      </c>
      <c r="AD360" s="5"/>
      <c r="AE360" s="5"/>
    </row>
    <row r="361" spans="1:31" ht="66" x14ac:dyDescent="0.25">
      <c r="A361" s="5" t="s">
        <v>971</v>
      </c>
      <c r="B361" s="5" t="s">
        <v>37</v>
      </c>
      <c r="C361" s="13">
        <v>360</v>
      </c>
      <c r="D361" s="5" t="s">
        <v>931</v>
      </c>
      <c r="E361" s="5"/>
      <c r="F361" s="5"/>
      <c r="G361" s="5" t="s">
        <v>1089</v>
      </c>
      <c r="H361" s="5" t="s">
        <v>933</v>
      </c>
      <c r="I361" s="5" t="s">
        <v>50</v>
      </c>
      <c r="J361" s="5">
        <v>2</v>
      </c>
      <c r="K361" s="5" t="s">
        <v>28</v>
      </c>
      <c r="L361" s="5">
        <v>10.5</v>
      </c>
      <c r="M361" s="5" t="s">
        <v>29</v>
      </c>
      <c r="N361" s="5" t="s">
        <v>882</v>
      </c>
      <c r="O361" s="5" t="s">
        <v>30</v>
      </c>
      <c r="P361" s="5">
        <v>1</v>
      </c>
      <c r="Q361" s="5" t="s">
        <v>59</v>
      </c>
      <c r="R361" s="43">
        <v>2500000</v>
      </c>
      <c r="S361" s="4">
        <f t="shared" si="24"/>
        <v>26250000</v>
      </c>
      <c r="T361" s="4">
        <f t="shared" si="23"/>
        <v>26250000</v>
      </c>
      <c r="U361" s="5" t="s">
        <v>32</v>
      </c>
      <c r="V361" s="4" t="s">
        <v>33</v>
      </c>
      <c r="W361" s="5" t="s">
        <v>38</v>
      </c>
      <c r="X361" s="5">
        <v>3009133992</v>
      </c>
      <c r="Y361" s="8" t="s">
        <v>299</v>
      </c>
      <c r="Z361" s="5"/>
      <c r="AA361" s="5" t="s">
        <v>930</v>
      </c>
      <c r="AB361" s="5" t="s">
        <v>719</v>
      </c>
      <c r="AC361" s="5" t="s">
        <v>921</v>
      </c>
      <c r="AD361" s="5"/>
      <c r="AE361" s="5"/>
    </row>
    <row r="362" spans="1:31" ht="66" x14ac:dyDescent="0.25">
      <c r="A362" s="5" t="s">
        <v>972</v>
      </c>
      <c r="B362" s="5" t="s">
        <v>37</v>
      </c>
      <c r="C362" s="13">
        <v>361</v>
      </c>
      <c r="D362" s="5" t="s">
        <v>931</v>
      </c>
      <c r="E362" s="5"/>
      <c r="F362" s="5"/>
      <c r="G362" s="5" t="s">
        <v>1090</v>
      </c>
      <c r="H362" s="5" t="s">
        <v>933</v>
      </c>
      <c r="I362" s="5" t="s">
        <v>50</v>
      </c>
      <c r="J362" s="5">
        <v>2</v>
      </c>
      <c r="K362" s="5" t="s">
        <v>28</v>
      </c>
      <c r="L362" s="5">
        <v>10.5</v>
      </c>
      <c r="M362" s="5" t="s">
        <v>29</v>
      </c>
      <c r="N362" s="5" t="s">
        <v>882</v>
      </c>
      <c r="O362" s="5" t="s">
        <v>30</v>
      </c>
      <c r="P362" s="5">
        <v>1</v>
      </c>
      <c r="Q362" s="5" t="s">
        <v>59</v>
      </c>
      <c r="R362" s="43">
        <v>2500000</v>
      </c>
      <c r="S362" s="4">
        <f t="shared" si="24"/>
        <v>26250000</v>
      </c>
      <c r="T362" s="4">
        <f t="shared" si="23"/>
        <v>26250000</v>
      </c>
      <c r="U362" s="5" t="s">
        <v>32</v>
      </c>
      <c r="V362" s="4" t="s">
        <v>33</v>
      </c>
      <c r="W362" s="5" t="s">
        <v>38</v>
      </c>
      <c r="X362" s="5">
        <v>3009133992</v>
      </c>
      <c r="Y362" s="8" t="s">
        <v>299</v>
      </c>
      <c r="Z362" s="5"/>
      <c r="AA362" s="5" t="s">
        <v>930</v>
      </c>
      <c r="AB362" s="5" t="s">
        <v>719</v>
      </c>
      <c r="AC362" s="5" t="s">
        <v>921</v>
      </c>
      <c r="AD362" s="5"/>
      <c r="AE362" s="5"/>
    </row>
    <row r="363" spans="1:31" ht="66" x14ac:dyDescent="0.25">
      <c r="A363" s="5" t="s">
        <v>973</v>
      </c>
      <c r="B363" s="5" t="s">
        <v>37</v>
      </c>
      <c r="C363" s="13">
        <v>362</v>
      </c>
      <c r="D363" s="5" t="s">
        <v>931</v>
      </c>
      <c r="E363" s="5"/>
      <c r="F363" s="5"/>
      <c r="G363" s="5" t="s">
        <v>1091</v>
      </c>
      <c r="H363" s="5" t="s">
        <v>933</v>
      </c>
      <c r="I363" s="5" t="s">
        <v>50</v>
      </c>
      <c r="J363" s="5">
        <v>2</v>
      </c>
      <c r="K363" s="5" t="s">
        <v>28</v>
      </c>
      <c r="L363" s="5">
        <v>10.5</v>
      </c>
      <c r="M363" s="5" t="s">
        <v>29</v>
      </c>
      <c r="N363" s="5" t="s">
        <v>882</v>
      </c>
      <c r="O363" s="5" t="s">
        <v>30</v>
      </c>
      <c r="P363" s="5">
        <v>1</v>
      </c>
      <c r="Q363" s="5" t="s">
        <v>59</v>
      </c>
      <c r="R363" s="43">
        <v>2500000</v>
      </c>
      <c r="S363" s="4">
        <f t="shared" si="24"/>
        <v>26250000</v>
      </c>
      <c r="T363" s="4">
        <f t="shared" si="23"/>
        <v>26250000</v>
      </c>
      <c r="U363" s="5" t="s">
        <v>32</v>
      </c>
      <c r="V363" s="4" t="s">
        <v>33</v>
      </c>
      <c r="W363" s="5" t="s">
        <v>38</v>
      </c>
      <c r="X363" s="5">
        <v>3009133992</v>
      </c>
      <c r="Y363" s="8" t="s">
        <v>299</v>
      </c>
      <c r="Z363" s="5"/>
      <c r="AA363" s="5" t="s">
        <v>930</v>
      </c>
      <c r="AB363" s="5" t="s">
        <v>719</v>
      </c>
      <c r="AC363" s="5" t="s">
        <v>921</v>
      </c>
      <c r="AD363" s="5"/>
      <c r="AE363" s="5"/>
    </row>
    <row r="364" spans="1:31" ht="66" x14ac:dyDescent="0.25">
      <c r="A364" s="5" t="s">
        <v>974</v>
      </c>
      <c r="B364" s="5" t="s">
        <v>37</v>
      </c>
      <c r="C364" s="13">
        <v>363</v>
      </c>
      <c r="D364" s="5" t="s">
        <v>931</v>
      </c>
      <c r="E364" s="5"/>
      <c r="F364" s="5"/>
      <c r="G364" s="5" t="s">
        <v>1092</v>
      </c>
      <c r="H364" s="5" t="s">
        <v>933</v>
      </c>
      <c r="I364" s="5" t="s">
        <v>50</v>
      </c>
      <c r="J364" s="5">
        <v>2</v>
      </c>
      <c r="K364" s="5" t="s">
        <v>28</v>
      </c>
      <c r="L364" s="5">
        <v>10.5</v>
      </c>
      <c r="M364" s="5" t="s">
        <v>29</v>
      </c>
      <c r="N364" s="5" t="s">
        <v>882</v>
      </c>
      <c r="O364" s="5" t="s">
        <v>30</v>
      </c>
      <c r="P364" s="5">
        <v>1</v>
      </c>
      <c r="Q364" s="5" t="s">
        <v>59</v>
      </c>
      <c r="R364" s="43">
        <v>2500000</v>
      </c>
      <c r="S364" s="4">
        <f t="shared" si="24"/>
        <v>26250000</v>
      </c>
      <c r="T364" s="4">
        <f t="shared" si="23"/>
        <v>26250000</v>
      </c>
      <c r="U364" s="5" t="s">
        <v>32</v>
      </c>
      <c r="V364" s="4" t="s">
        <v>33</v>
      </c>
      <c r="W364" s="5" t="s">
        <v>38</v>
      </c>
      <c r="X364" s="5">
        <v>3009133992</v>
      </c>
      <c r="Y364" s="8" t="s">
        <v>299</v>
      </c>
      <c r="Z364" s="5"/>
      <c r="AA364" s="5" t="s">
        <v>930</v>
      </c>
      <c r="AB364" s="5" t="s">
        <v>719</v>
      </c>
      <c r="AC364" s="5" t="s">
        <v>921</v>
      </c>
      <c r="AD364" s="5"/>
      <c r="AE364" s="5"/>
    </row>
    <row r="365" spans="1:31" ht="66" x14ac:dyDescent="0.25">
      <c r="A365" s="5" t="s">
        <v>975</v>
      </c>
      <c r="B365" s="5" t="s">
        <v>37</v>
      </c>
      <c r="C365" s="13">
        <v>364</v>
      </c>
      <c r="D365" s="5" t="s">
        <v>931</v>
      </c>
      <c r="E365" s="5"/>
      <c r="F365" s="5"/>
      <c r="G365" s="5" t="s">
        <v>1093</v>
      </c>
      <c r="H365" s="5" t="s">
        <v>933</v>
      </c>
      <c r="I365" s="5" t="s">
        <v>50</v>
      </c>
      <c r="J365" s="5">
        <v>2</v>
      </c>
      <c r="K365" s="5" t="s">
        <v>28</v>
      </c>
      <c r="L365" s="5">
        <v>10.5</v>
      </c>
      <c r="M365" s="5" t="s">
        <v>29</v>
      </c>
      <c r="N365" s="5" t="s">
        <v>882</v>
      </c>
      <c r="O365" s="5" t="s">
        <v>30</v>
      </c>
      <c r="P365" s="5">
        <v>1</v>
      </c>
      <c r="Q365" s="5" t="s">
        <v>59</v>
      </c>
      <c r="R365" s="43">
        <v>2500000</v>
      </c>
      <c r="S365" s="4">
        <f t="shared" si="24"/>
        <v>26250000</v>
      </c>
      <c r="T365" s="4">
        <f t="shared" si="23"/>
        <v>26250000</v>
      </c>
      <c r="U365" s="5" t="s">
        <v>32</v>
      </c>
      <c r="V365" s="4" t="s">
        <v>33</v>
      </c>
      <c r="W365" s="5" t="s">
        <v>38</v>
      </c>
      <c r="X365" s="5">
        <v>3009133992</v>
      </c>
      <c r="Y365" s="8" t="s">
        <v>299</v>
      </c>
      <c r="Z365" s="5"/>
      <c r="AA365" s="5" t="s">
        <v>930</v>
      </c>
      <c r="AB365" s="5" t="s">
        <v>719</v>
      </c>
      <c r="AC365" s="5" t="s">
        <v>921</v>
      </c>
      <c r="AD365" s="5"/>
      <c r="AE365" s="5"/>
    </row>
    <row r="366" spans="1:31" ht="66" x14ac:dyDescent="0.25">
      <c r="A366" s="5" t="s">
        <v>976</v>
      </c>
      <c r="B366" s="5" t="s">
        <v>37</v>
      </c>
      <c r="C366" s="13">
        <v>365</v>
      </c>
      <c r="D366" s="5" t="s">
        <v>931</v>
      </c>
      <c r="E366" s="5"/>
      <c r="F366" s="5"/>
      <c r="G366" s="5" t="s">
        <v>1094</v>
      </c>
      <c r="H366" s="5" t="s">
        <v>933</v>
      </c>
      <c r="I366" s="5" t="s">
        <v>50</v>
      </c>
      <c r="J366" s="5">
        <v>2</v>
      </c>
      <c r="K366" s="5" t="s">
        <v>28</v>
      </c>
      <c r="L366" s="5">
        <v>10.5</v>
      </c>
      <c r="M366" s="5" t="s">
        <v>29</v>
      </c>
      <c r="N366" s="5" t="s">
        <v>882</v>
      </c>
      <c r="O366" s="5" t="s">
        <v>30</v>
      </c>
      <c r="P366" s="5">
        <v>1</v>
      </c>
      <c r="Q366" s="5" t="s">
        <v>59</v>
      </c>
      <c r="R366" s="43">
        <v>2500000</v>
      </c>
      <c r="S366" s="4">
        <f t="shared" si="24"/>
        <v>26250000</v>
      </c>
      <c r="T366" s="4">
        <f t="shared" ref="T366:T397" si="25">S366</f>
        <v>26250000</v>
      </c>
      <c r="U366" s="5" t="s">
        <v>32</v>
      </c>
      <c r="V366" s="4" t="s">
        <v>33</v>
      </c>
      <c r="W366" s="5" t="s">
        <v>38</v>
      </c>
      <c r="X366" s="5">
        <v>3009133992</v>
      </c>
      <c r="Y366" s="8" t="s">
        <v>299</v>
      </c>
      <c r="Z366" s="5"/>
      <c r="AA366" s="5" t="s">
        <v>930</v>
      </c>
      <c r="AB366" s="5" t="s">
        <v>719</v>
      </c>
      <c r="AC366" s="5" t="s">
        <v>921</v>
      </c>
      <c r="AD366" s="5"/>
      <c r="AE366" s="5"/>
    </row>
    <row r="367" spans="1:31" ht="66" x14ac:dyDescent="0.25">
      <c r="A367" s="5" t="s">
        <v>977</v>
      </c>
      <c r="B367" s="5" t="s">
        <v>37</v>
      </c>
      <c r="C367" s="13">
        <v>366</v>
      </c>
      <c r="D367" s="5" t="s">
        <v>931</v>
      </c>
      <c r="E367" s="5"/>
      <c r="F367" s="5"/>
      <c r="G367" s="5" t="s">
        <v>1095</v>
      </c>
      <c r="H367" s="5" t="s">
        <v>933</v>
      </c>
      <c r="I367" s="5" t="s">
        <v>50</v>
      </c>
      <c r="J367" s="5">
        <v>2</v>
      </c>
      <c r="K367" s="5" t="s">
        <v>28</v>
      </c>
      <c r="L367" s="5">
        <v>10.5</v>
      </c>
      <c r="M367" s="5" t="s">
        <v>29</v>
      </c>
      <c r="N367" s="5" t="s">
        <v>882</v>
      </c>
      <c r="O367" s="5" t="s">
        <v>30</v>
      </c>
      <c r="P367" s="5">
        <v>1</v>
      </c>
      <c r="Q367" s="5" t="s">
        <v>59</v>
      </c>
      <c r="R367" s="43">
        <v>2500000</v>
      </c>
      <c r="S367" s="4">
        <f t="shared" si="24"/>
        <v>26250000</v>
      </c>
      <c r="T367" s="4">
        <f t="shared" si="25"/>
        <v>26250000</v>
      </c>
      <c r="U367" s="5" t="s">
        <v>32</v>
      </c>
      <c r="V367" s="4" t="s">
        <v>33</v>
      </c>
      <c r="W367" s="5" t="s">
        <v>38</v>
      </c>
      <c r="X367" s="5">
        <v>3009133992</v>
      </c>
      <c r="Y367" s="8" t="s">
        <v>299</v>
      </c>
      <c r="Z367" s="5"/>
      <c r="AA367" s="5" t="s">
        <v>930</v>
      </c>
      <c r="AB367" s="5" t="s">
        <v>719</v>
      </c>
      <c r="AC367" s="5" t="s">
        <v>921</v>
      </c>
      <c r="AD367" s="5"/>
      <c r="AE367" s="5"/>
    </row>
    <row r="368" spans="1:31" ht="66" x14ac:dyDescent="0.25">
      <c r="A368" s="5" t="s">
        <v>978</v>
      </c>
      <c r="B368" s="5" t="s">
        <v>37</v>
      </c>
      <c r="C368" s="13">
        <v>367</v>
      </c>
      <c r="D368" s="5" t="s">
        <v>931</v>
      </c>
      <c r="E368" s="5"/>
      <c r="F368" s="5"/>
      <c r="G368" s="5" t="s">
        <v>1096</v>
      </c>
      <c r="H368" s="5" t="s">
        <v>933</v>
      </c>
      <c r="I368" s="5" t="s">
        <v>50</v>
      </c>
      <c r="J368" s="5">
        <v>2</v>
      </c>
      <c r="K368" s="5" t="s">
        <v>28</v>
      </c>
      <c r="L368" s="5">
        <v>10.5</v>
      </c>
      <c r="M368" s="5" t="s">
        <v>29</v>
      </c>
      <c r="N368" s="5" t="s">
        <v>882</v>
      </c>
      <c r="O368" s="5" t="s">
        <v>30</v>
      </c>
      <c r="P368" s="5">
        <v>1</v>
      </c>
      <c r="Q368" s="5" t="s">
        <v>59</v>
      </c>
      <c r="R368" s="43">
        <v>2500000</v>
      </c>
      <c r="S368" s="4">
        <f t="shared" si="24"/>
        <v>26250000</v>
      </c>
      <c r="T368" s="4">
        <f t="shared" si="25"/>
        <v>26250000</v>
      </c>
      <c r="U368" s="5" t="s">
        <v>32</v>
      </c>
      <c r="V368" s="4" t="s">
        <v>33</v>
      </c>
      <c r="W368" s="5" t="s">
        <v>38</v>
      </c>
      <c r="X368" s="5">
        <v>3009133992</v>
      </c>
      <c r="Y368" s="8" t="s">
        <v>299</v>
      </c>
      <c r="Z368" s="5"/>
      <c r="AA368" s="5" t="s">
        <v>930</v>
      </c>
      <c r="AB368" s="5" t="s">
        <v>719</v>
      </c>
      <c r="AC368" s="5" t="s">
        <v>921</v>
      </c>
      <c r="AD368" s="5"/>
      <c r="AE368" s="5"/>
    </row>
    <row r="369" spans="1:31" ht="66" x14ac:dyDescent="0.25">
      <c r="A369" s="5" t="s">
        <v>979</v>
      </c>
      <c r="B369" s="5" t="s">
        <v>37</v>
      </c>
      <c r="C369" s="13">
        <v>368</v>
      </c>
      <c r="D369" s="5" t="s">
        <v>931</v>
      </c>
      <c r="E369" s="5"/>
      <c r="F369" s="5"/>
      <c r="G369" s="5" t="s">
        <v>1097</v>
      </c>
      <c r="H369" s="5" t="s">
        <v>933</v>
      </c>
      <c r="I369" s="5" t="s">
        <v>50</v>
      </c>
      <c r="J369" s="5">
        <v>2</v>
      </c>
      <c r="K369" s="5" t="s">
        <v>28</v>
      </c>
      <c r="L369" s="5">
        <v>10.5</v>
      </c>
      <c r="M369" s="5" t="s">
        <v>29</v>
      </c>
      <c r="N369" s="5" t="s">
        <v>882</v>
      </c>
      <c r="O369" s="5" t="s">
        <v>30</v>
      </c>
      <c r="P369" s="5">
        <v>1</v>
      </c>
      <c r="Q369" s="5" t="s">
        <v>59</v>
      </c>
      <c r="R369" s="43">
        <v>2500000</v>
      </c>
      <c r="S369" s="4">
        <f t="shared" si="24"/>
        <v>26250000</v>
      </c>
      <c r="T369" s="4">
        <f t="shared" si="25"/>
        <v>26250000</v>
      </c>
      <c r="U369" s="5" t="s">
        <v>32</v>
      </c>
      <c r="V369" s="4" t="s">
        <v>33</v>
      </c>
      <c r="W369" s="5" t="s">
        <v>38</v>
      </c>
      <c r="X369" s="5">
        <v>3009133992</v>
      </c>
      <c r="Y369" s="8" t="s">
        <v>299</v>
      </c>
      <c r="Z369" s="5"/>
      <c r="AA369" s="5" t="s">
        <v>930</v>
      </c>
      <c r="AB369" s="5" t="s">
        <v>719</v>
      </c>
      <c r="AC369" s="5" t="s">
        <v>921</v>
      </c>
      <c r="AD369" s="5"/>
      <c r="AE369" s="5"/>
    </row>
    <row r="370" spans="1:31" ht="66" x14ac:dyDescent="0.25">
      <c r="A370" s="5" t="s">
        <v>980</v>
      </c>
      <c r="B370" s="5" t="s">
        <v>37</v>
      </c>
      <c r="C370" s="13">
        <v>369</v>
      </c>
      <c r="D370" s="5" t="s">
        <v>931</v>
      </c>
      <c r="E370" s="5"/>
      <c r="F370" s="5"/>
      <c r="G370" s="5" t="s">
        <v>1098</v>
      </c>
      <c r="H370" s="5" t="s">
        <v>933</v>
      </c>
      <c r="I370" s="5" t="s">
        <v>50</v>
      </c>
      <c r="J370" s="5">
        <v>2</v>
      </c>
      <c r="K370" s="5" t="s">
        <v>28</v>
      </c>
      <c r="L370" s="5">
        <v>10.5</v>
      </c>
      <c r="M370" s="5" t="s">
        <v>29</v>
      </c>
      <c r="N370" s="5" t="s">
        <v>882</v>
      </c>
      <c r="O370" s="5" t="s">
        <v>30</v>
      </c>
      <c r="P370" s="5">
        <v>1</v>
      </c>
      <c r="Q370" s="5" t="s">
        <v>59</v>
      </c>
      <c r="R370" s="43">
        <v>2500000</v>
      </c>
      <c r="S370" s="4">
        <f t="shared" si="24"/>
        <v>26250000</v>
      </c>
      <c r="T370" s="4">
        <f t="shared" si="25"/>
        <v>26250000</v>
      </c>
      <c r="U370" s="5" t="s">
        <v>32</v>
      </c>
      <c r="V370" s="4" t="s">
        <v>33</v>
      </c>
      <c r="W370" s="5" t="s">
        <v>38</v>
      </c>
      <c r="X370" s="5">
        <v>3009133992</v>
      </c>
      <c r="Y370" s="8" t="s">
        <v>299</v>
      </c>
      <c r="Z370" s="5"/>
      <c r="AA370" s="5" t="s">
        <v>930</v>
      </c>
      <c r="AB370" s="5" t="s">
        <v>719</v>
      </c>
      <c r="AC370" s="5" t="s">
        <v>921</v>
      </c>
      <c r="AD370" s="5"/>
      <c r="AE370" s="5"/>
    </row>
    <row r="371" spans="1:31" ht="66" x14ac:dyDescent="0.25">
      <c r="A371" s="5" t="s">
        <v>981</v>
      </c>
      <c r="B371" s="5" t="s">
        <v>37</v>
      </c>
      <c r="C371" s="13">
        <v>370</v>
      </c>
      <c r="D371" s="5" t="s">
        <v>931</v>
      </c>
      <c r="E371" s="5"/>
      <c r="F371" s="5"/>
      <c r="G371" s="5" t="s">
        <v>1099</v>
      </c>
      <c r="H371" s="5" t="s">
        <v>933</v>
      </c>
      <c r="I371" s="5" t="s">
        <v>50</v>
      </c>
      <c r="J371" s="5">
        <v>2</v>
      </c>
      <c r="K371" s="5" t="s">
        <v>28</v>
      </c>
      <c r="L371" s="5">
        <v>10.5</v>
      </c>
      <c r="M371" s="5" t="s">
        <v>29</v>
      </c>
      <c r="N371" s="5" t="s">
        <v>882</v>
      </c>
      <c r="O371" s="5" t="s">
        <v>30</v>
      </c>
      <c r="P371" s="5">
        <v>1</v>
      </c>
      <c r="Q371" s="5" t="s">
        <v>59</v>
      </c>
      <c r="R371" s="43">
        <v>2500000</v>
      </c>
      <c r="S371" s="4">
        <f t="shared" si="24"/>
        <v>26250000</v>
      </c>
      <c r="T371" s="4">
        <f t="shared" si="25"/>
        <v>26250000</v>
      </c>
      <c r="U371" s="5" t="s">
        <v>32</v>
      </c>
      <c r="V371" s="4" t="s">
        <v>33</v>
      </c>
      <c r="W371" s="5" t="s">
        <v>38</v>
      </c>
      <c r="X371" s="5">
        <v>3009133992</v>
      </c>
      <c r="Y371" s="8" t="s">
        <v>299</v>
      </c>
      <c r="Z371" s="5"/>
      <c r="AA371" s="5" t="s">
        <v>930</v>
      </c>
      <c r="AB371" s="5" t="s">
        <v>719</v>
      </c>
      <c r="AC371" s="5" t="s">
        <v>921</v>
      </c>
      <c r="AD371" s="5"/>
      <c r="AE371" s="5"/>
    </row>
    <row r="372" spans="1:31" ht="66" x14ac:dyDescent="0.25">
      <c r="A372" s="5" t="s">
        <v>982</v>
      </c>
      <c r="B372" s="5" t="s">
        <v>37</v>
      </c>
      <c r="C372" s="13">
        <v>371</v>
      </c>
      <c r="D372" s="5" t="s">
        <v>931</v>
      </c>
      <c r="E372" s="5"/>
      <c r="F372" s="5"/>
      <c r="G372" s="5" t="s">
        <v>1100</v>
      </c>
      <c r="H372" s="5" t="s">
        <v>933</v>
      </c>
      <c r="I372" s="5" t="s">
        <v>50</v>
      </c>
      <c r="J372" s="5">
        <v>2</v>
      </c>
      <c r="K372" s="5" t="s">
        <v>28</v>
      </c>
      <c r="L372" s="5">
        <v>10.5</v>
      </c>
      <c r="M372" s="5" t="s">
        <v>29</v>
      </c>
      <c r="N372" s="5" t="s">
        <v>882</v>
      </c>
      <c r="O372" s="5" t="s">
        <v>30</v>
      </c>
      <c r="P372" s="5">
        <v>1</v>
      </c>
      <c r="Q372" s="5" t="s">
        <v>59</v>
      </c>
      <c r="R372" s="43">
        <v>2500000</v>
      </c>
      <c r="S372" s="4">
        <f t="shared" si="24"/>
        <v>26250000</v>
      </c>
      <c r="T372" s="4">
        <f t="shared" si="25"/>
        <v>26250000</v>
      </c>
      <c r="U372" s="5" t="s">
        <v>32</v>
      </c>
      <c r="V372" s="4" t="s">
        <v>33</v>
      </c>
      <c r="W372" s="5" t="s">
        <v>38</v>
      </c>
      <c r="X372" s="5">
        <v>3009133992</v>
      </c>
      <c r="Y372" s="8" t="s">
        <v>299</v>
      </c>
      <c r="Z372" s="5"/>
      <c r="AA372" s="5" t="s">
        <v>930</v>
      </c>
      <c r="AB372" s="5" t="s">
        <v>719</v>
      </c>
      <c r="AC372" s="5" t="s">
        <v>921</v>
      </c>
      <c r="AD372" s="5"/>
      <c r="AE372" s="5"/>
    </row>
    <row r="373" spans="1:31" ht="66" x14ac:dyDescent="0.25">
      <c r="A373" s="5" t="s">
        <v>983</v>
      </c>
      <c r="B373" s="5" t="s">
        <v>37</v>
      </c>
      <c r="C373" s="13">
        <v>372</v>
      </c>
      <c r="D373" s="5" t="s">
        <v>931</v>
      </c>
      <c r="E373" s="5"/>
      <c r="F373" s="5"/>
      <c r="G373" s="5" t="s">
        <v>1101</v>
      </c>
      <c r="H373" s="5" t="s">
        <v>933</v>
      </c>
      <c r="I373" s="5" t="s">
        <v>50</v>
      </c>
      <c r="J373" s="5">
        <v>2</v>
      </c>
      <c r="K373" s="5" t="s">
        <v>28</v>
      </c>
      <c r="L373" s="5">
        <v>10.5</v>
      </c>
      <c r="M373" s="5" t="s">
        <v>29</v>
      </c>
      <c r="N373" s="5" t="s">
        <v>882</v>
      </c>
      <c r="O373" s="5" t="s">
        <v>30</v>
      </c>
      <c r="P373" s="5">
        <v>1</v>
      </c>
      <c r="Q373" s="5" t="s">
        <v>59</v>
      </c>
      <c r="R373" s="43">
        <v>2500000</v>
      </c>
      <c r="S373" s="4">
        <f t="shared" si="24"/>
        <v>26250000</v>
      </c>
      <c r="T373" s="4">
        <f t="shared" si="25"/>
        <v>26250000</v>
      </c>
      <c r="U373" s="5" t="s">
        <v>32</v>
      </c>
      <c r="V373" s="4" t="s">
        <v>33</v>
      </c>
      <c r="W373" s="5" t="s">
        <v>38</v>
      </c>
      <c r="X373" s="5">
        <v>3009133992</v>
      </c>
      <c r="Y373" s="8" t="s">
        <v>299</v>
      </c>
      <c r="Z373" s="5"/>
      <c r="AA373" s="5" t="s">
        <v>930</v>
      </c>
      <c r="AB373" s="5" t="s">
        <v>719</v>
      </c>
      <c r="AC373" s="5" t="s">
        <v>921</v>
      </c>
      <c r="AD373" s="5"/>
      <c r="AE373" s="5"/>
    </row>
    <row r="374" spans="1:31" ht="66" x14ac:dyDescent="0.25">
      <c r="A374" s="5" t="s">
        <v>984</v>
      </c>
      <c r="B374" s="5" t="s">
        <v>37</v>
      </c>
      <c r="C374" s="13">
        <v>373</v>
      </c>
      <c r="D374" s="5" t="s">
        <v>931</v>
      </c>
      <c r="E374" s="5"/>
      <c r="F374" s="5"/>
      <c r="G374" s="5" t="s">
        <v>1102</v>
      </c>
      <c r="H374" s="5" t="s">
        <v>933</v>
      </c>
      <c r="I374" s="5" t="s">
        <v>50</v>
      </c>
      <c r="J374" s="5">
        <v>2</v>
      </c>
      <c r="K374" s="5" t="s">
        <v>28</v>
      </c>
      <c r="L374" s="5">
        <v>10.5</v>
      </c>
      <c r="M374" s="5" t="s">
        <v>29</v>
      </c>
      <c r="N374" s="5" t="s">
        <v>882</v>
      </c>
      <c r="O374" s="5" t="s">
        <v>30</v>
      </c>
      <c r="P374" s="5">
        <v>1</v>
      </c>
      <c r="Q374" s="5" t="s">
        <v>59</v>
      </c>
      <c r="R374" s="43">
        <v>2500000</v>
      </c>
      <c r="S374" s="4">
        <f t="shared" si="24"/>
        <v>26250000</v>
      </c>
      <c r="T374" s="4">
        <f t="shared" si="25"/>
        <v>26250000</v>
      </c>
      <c r="U374" s="5" t="s">
        <v>32</v>
      </c>
      <c r="V374" s="4" t="s">
        <v>33</v>
      </c>
      <c r="W374" s="5" t="s">
        <v>38</v>
      </c>
      <c r="X374" s="5">
        <v>3009133992</v>
      </c>
      <c r="Y374" s="8" t="s">
        <v>299</v>
      </c>
      <c r="Z374" s="5"/>
      <c r="AA374" s="5" t="s">
        <v>930</v>
      </c>
      <c r="AB374" s="5" t="s">
        <v>719</v>
      </c>
      <c r="AC374" s="5" t="s">
        <v>921</v>
      </c>
      <c r="AD374" s="5"/>
      <c r="AE374" s="5"/>
    </row>
    <row r="375" spans="1:31" ht="66" x14ac:dyDescent="0.25">
      <c r="A375" s="5" t="s">
        <v>985</v>
      </c>
      <c r="B375" s="5" t="s">
        <v>37</v>
      </c>
      <c r="C375" s="13">
        <v>374</v>
      </c>
      <c r="D375" s="5" t="s">
        <v>931</v>
      </c>
      <c r="E375" s="5"/>
      <c r="F375" s="5"/>
      <c r="G375" s="5" t="s">
        <v>1103</v>
      </c>
      <c r="H375" s="5" t="s">
        <v>933</v>
      </c>
      <c r="I375" s="5" t="s">
        <v>50</v>
      </c>
      <c r="J375" s="5">
        <v>2</v>
      </c>
      <c r="K375" s="5" t="s">
        <v>28</v>
      </c>
      <c r="L375" s="5">
        <v>10.5</v>
      </c>
      <c r="M375" s="5" t="s">
        <v>29</v>
      </c>
      <c r="N375" s="5" t="s">
        <v>882</v>
      </c>
      <c r="O375" s="5" t="s">
        <v>30</v>
      </c>
      <c r="P375" s="5">
        <v>1</v>
      </c>
      <c r="Q375" s="5" t="s">
        <v>59</v>
      </c>
      <c r="R375" s="43">
        <v>2500000</v>
      </c>
      <c r="S375" s="4">
        <f t="shared" si="24"/>
        <v>26250000</v>
      </c>
      <c r="T375" s="4">
        <f t="shared" si="25"/>
        <v>26250000</v>
      </c>
      <c r="U375" s="5" t="s">
        <v>32</v>
      </c>
      <c r="V375" s="4" t="s">
        <v>33</v>
      </c>
      <c r="W375" s="5" t="s">
        <v>38</v>
      </c>
      <c r="X375" s="5">
        <v>3009133992</v>
      </c>
      <c r="Y375" s="8" t="s">
        <v>299</v>
      </c>
      <c r="Z375" s="5"/>
      <c r="AA375" s="5" t="s">
        <v>930</v>
      </c>
      <c r="AB375" s="5" t="s">
        <v>719</v>
      </c>
      <c r="AC375" s="5" t="s">
        <v>921</v>
      </c>
      <c r="AD375" s="5"/>
      <c r="AE375" s="5"/>
    </row>
    <row r="376" spans="1:31" ht="66" x14ac:dyDescent="0.25">
      <c r="A376" s="5" t="s">
        <v>986</v>
      </c>
      <c r="B376" s="5" t="s">
        <v>37</v>
      </c>
      <c r="C376" s="13">
        <v>375</v>
      </c>
      <c r="D376" s="5" t="s">
        <v>931</v>
      </c>
      <c r="E376" s="5"/>
      <c r="F376" s="5"/>
      <c r="G376" s="5" t="s">
        <v>1104</v>
      </c>
      <c r="H376" s="5" t="s">
        <v>933</v>
      </c>
      <c r="I376" s="5" t="s">
        <v>50</v>
      </c>
      <c r="J376" s="5">
        <v>2</v>
      </c>
      <c r="K376" s="5" t="s">
        <v>28</v>
      </c>
      <c r="L376" s="5">
        <v>10.5</v>
      </c>
      <c r="M376" s="5" t="s">
        <v>29</v>
      </c>
      <c r="N376" s="5" t="s">
        <v>882</v>
      </c>
      <c r="O376" s="5" t="s">
        <v>30</v>
      </c>
      <c r="P376" s="5">
        <v>1</v>
      </c>
      <c r="Q376" s="5" t="s">
        <v>59</v>
      </c>
      <c r="R376" s="43">
        <v>2500000</v>
      </c>
      <c r="S376" s="4">
        <f t="shared" si="24"/>
        <v>26250000</v>
      </c>
      <c r="T376" s="4">
        <f t="shared" si="25"/>
        <v>26250000</v>
      </c>
      <c r="U376" s="5" t="s">
        <v>32</v>
      </c>
      <c r="V376" s="4" t="s">
        <v>33</v>
      </c>
      <c r="W376" s="5" t="s">
        <v>38</v>
      </c>
      <c r="X376" s="5">
        <v>3009133992</v>
      </c>
      <c r="Y376" s="8" t="s">
        <v>299</v>
      </c>
      <c r="Z376" s="5"/>
      <c r="AA376" s="5" t="s">
        <v>930</v>
      </c>
      <c r="AB376" s="5" t="s">
        <v>719</v>
      </c>
      <c r="AC376" s="5" t="s">
        <v>921</v>
      </c>
      <c r="AD376" s="5"/>
      <c r="AE376" s="5"/>
    </row>
    <row r="377" spans="1:31" ht="66" x14ac:dyDescent="0.25">
      <c r="A377" s="5" t="s">
        <v>987</v>
      </c>
      <c r="B377" s="5" t="s">
        <v>37</v>
      </c>
      <c r="C377" s="13">
        <v>376</v>
      </c>
      <c r="D377" s="5" t="s">
        <v>931</v>
      </c>
      <c r="E377" s="5"/>
      <c r="F377" s="5"/>
      <c r="G377" s="5" t="s">
        <v>1105</v>
      </c>
      <c r="H377" s="5" t="s">
        <v>933</v>
      </c>
      <c r="I377" s="5" t="s">
        <v>50</v>
      </c>
      <c r="J377" s="5">
        <v>2</v>
      </c>
      <c r="K377" s="5" t="s">
        <v>28</v>
      </c>
      <c r="L377" s="5">
        <v>10.5</v>
      </c>
      <c r="M377" s="5" t="s">
        <v>29</v>
      </c>
      <c r="N377" s="5" t="s">
        <v>882</v>
      </c>
      <c r="O377" s="5" t="s">
        <v>30</v>
      </c>
      <c r="P377" s="5">
        <v>1</v>
      </c>
      <c r="Q377" s="5" t="s">
        <v>59</v>
      </c>
      <c r="R377" s="43">
        <v>2500000</v>
      </c>
      <c r="S377" s="4">
        <f t="shared" si="24"/>
        <v>26250000</v>
      </c>
      <c r="T377" s="4">
        <f t="shared" si="25"/>
        <v>26250000</v>
      </c>
      <c r="U377" s="5" t="s">
        <v>32</v>
      </c>
      <c r="V377" s="4" t="s">
        <v>33</v>
      </c>
      <c r="W377" s="5" t="s">
        <v>38</v>
      </c>
      <c r="X377" s="5">
        <v>3009133992</v>
      </c>
      <c r="Y377" s="8" t="s">
        <v>299</v>
      </c>
      <c r="Z377" s="5"/>
      <c r="AA377" s="5" t="s">
        <v>930</v>
      </c>
      <c r="AB377" s="5" t="s">
        <v>719</v>
      </c>
      <c r="AC377" s="5" t="s">
        <v>921</v>
      </c>
      <c r="AD377" s="5"/>
      <c r="AE377" s="5"/>
    </row>
    <row r="378" spans="1:31" ht="66" x14ac:dyDescent="0.25">
      <c r="A378" s="5" t="s">
        <v>988</v>
      </c>
      <c r="B378" s="5" t="s">
        <v>37</v>
      </c>
      <c r="C378" s="13">
        <v>377</v>
      </c>
      <c r="D378" s="5" t="s">
        <v>931</v>
      </c>
      <c r="E378" s="5"/>
      <c r="F378" s="5"/>
      <c r="G378" s="5" t="s">
        <v>1106</v>
      </c>
      <c r="H378" s="5" t="s">
        <v>933</v>
      </c>
      <c r="I378" s="5" t="s">
        <v>50</v>
      </c>
      <c r="J378" s="5">
        <v>2</v>
      </c>
      <c r="K378" s="5" t="s">
        <v>28</v>
      </c>
      <c r="L378" s="5">
        <v>10.5</v>
      </c>
      <c r="M378" s="5" t="s">
        <v>29</v>
      </c>
      <c r="N378" s="5" t="s">
        <v>882</v>
      </c>
      <c r="O378" s="5" t="s">
        <v>30</v>
      </c>
      <c r="P378" s="5">
        <v>1</v>
      </c>
      <c r="Q378" s="5" t="s">
        <v>59</v>
      </c>
      <c r="R378" s="43">
        <v>2500000</v>
      </c>
      <c r="S378" s="4">
        <f t="shared" ref="S378:S409" si="26">R378*L378</f>
        <v>26250000</v>
      </c>
      <c r="T378" s="4">
        <f t="shared" si="25"/>
        <v>26250000</v>
      </c>
      <c r="U378" s="5" t="s">
        <v>32</v>
      </c>
      <c r="V378" s="4" t="s">
        <v>33</v>
      </c>
      <c r="W378" s="5" t="s">
        <v>38</v>
      </c>
      <c r="X378" s="5">
        <v>3009133992</v>
      </c>
      <c r="Y378" s="8" t="s">
        <v>299</v>
      </c>
      <c r="Z378" s="5"/>
      <c r="AA378" s="5" t="s">
        <v>930</v>
      </c>
      <c r="AB378" s="5" t="s">
        <v>719</v>
      </c>
      <c r="AC378" s="5" t="s">
        <v>921</v>
      </c>
      <c r="AD378" s="5"/>
      <c r="AE378" s="5"/>
    </row>
    <row r="379" spans="1:31" ht="66" x14ac:dyDescent="0.25">
      <c r="A379" s="5" t="s">
        <v>989</v>
      </c>
      <c r="B379" s="5" t="s">
        <v>37</v>
      </c>
      <c r="C379" s="13">
        <v>378</v>
      </c>
      <c r="D379" s="5" t="s">
        <v>931</v>
      </c>
      <c r="E379" s="5"/>
      <c r="F379" s="5"/>
      <c r="G379" s="5" t="s">
        <v>1107</v>
      </c>
      <c r="H379" s="5" t="s">
        <v>933</v>
      </c>
      <c r="I379" s="5" t="s">
        <v>50</v>
      </c>
      <c r="J379" s="5">
        <v>2</v>
      </c>
      <c r="K379" s="5" t="s">
        <v>28</v>
      </c>
      <c r="L379" s="5">
        <v>10.5</v>
      </c>
      <c r="M379" s="5" t="s">
        <v>29</v>
      </c>
      <c r="N379" s="5" t="s">
        <v>882</v>
      </c>
      <c r="O379" s="5" t="s">
        <v>30</v>
      </c>
      <c r="P379" s="5">
        <v>1</v>
      </c>
      <c r="Q379" s="5" t="s">
        <v>59</v>
      </c>
      <c r="R379" s="43">
        <v>2500000</v>
      </c>
      <c r="S379" s="4">
        <f t="shared" si="26"/>
        <v>26250000</v>
      </c>
      <c r="T379" s="4">
        <f t="shared" si="25"/>
        <v>26250000</v>
      </c>
      <c r="U379" s="5" t="s">
        <v>32</v>
      </c>
      <c r="V379" s="4" t="s">
        <v>33</v>
      </c>
      <c r="W379" s="5" t="s">
        <v>38</v>
      </c>
      <c r="X379" s="5">
        <v>3009133992</v>
      </c>
      <c r="Y379" s="8" t="s">
        <v>299</v>
      </c>
      <c r="Z379" s="5"/>
      <c r="AA379" s="5" t="s">
        <v>930</v>
      </c>
      <c r="AB379" s="5" t="s">
        <v>719</v>
      </c>
      <c r="AC379" s="5" t="s">
        <v>921</v>
      </c>
      <c r="AD379" s="5"/>
      <c r="AE379" s="5"/>
    </row>
    <row r="380" spans="1:31" ht="66" x14ac:dyDescent="0.25">
      <c r="A380" s="5" t="s">
        <v>990</v>
      </c>
      <c r="B380" s="5" t="s">
        <v>37</v>
      </c>
      <c r="C380" s="13">
        <v>379</v>
      </c>
      <c r="D380" s="5" t="s">
        <v>931</v>
      </c>
      <c r="E380" s="5"/>
      <c r="F380" s="5"/>
      <c r="G380" s="5" t="s">
        <v>1108</v>
      </c>
      <c r="H380" s="5" t="s">
        <v>933</v>
      </c>
      <c r="I380" s="5" t="s">
        <v>50</v>
      </c>
      <c r="J380" s="5">
        <v>2</v>
      </c>
      <c r="K380" s="5" t="s">
        <v>28</v>
      </c>
      <c r="L380" s="5">
        <v>10.5</v>
      </c>
      <c r="M380" s="5" t="s">
        <v>29</v>
      </c>
      <c r="N380" s="5" t="s">
        <v>882</v>
      </c>
      <c r="O380" s="5" t="s">
        <v>30</v>
      </c>
      <c r="P380" s="5">
        <v>1</v>
      </c>
      <c r="Q380" s="5" t="s">
        <v>59</v>
      </c>
      <c r="R380" s="43">
        <v>2500000</v>
      </c>
      <c r="S380" s="4">
        <f t="shared" si="26"/>
        <v>26250000</v>
      </c>
      <c r="T380" s="4">
        <f t="shared" si="25"/>
        <v>26250000</v>
      </c>
      <c r="U380" s="5" t="s">
        <v>32</v>
      </c>
      <c r="V380" s="4" t="s">
        <v>33</v>
      </c>
      <c r="W380" s="5" t="s">
        <v>38</v>
      </c>
      <c r="X380" s="5">
        <v>3009133992</v>
      </c>
      <c r="Y380" s="8" t="s">
        <v>299</v>
      </c>
      <c r="Z380" s="5"/>
      <c r="AA380" s="5" t="s">
        <v>930</v>
      </c>
      <c r="AB380" s="5" t="s">
        <v>719</v>
      </c>
      <c r="AC380" s="5" t="s">
        <v>921</v>
      </c>
      <c r="AD380" s="5"/>
      <c r="AE380" s="5"/>
    </row>
    <row r="381" spans="1:31" ht="66" x14ac:dyDescent="0.25">
      <c r="A381" s="5" t="s">
        <v>991</v>
      </c>
      <c r="B381" s="5" t="s">
        <v>37</v>
      </c>
      <c r="C381" s="13">
        <v>380</v>
      </c>
      <c r="D381" s="5" t="s">
        <v>931</v>
      </c>
      <c r="E381" s="5"/>
      <c r="F381" s="5"/>
      <c r="G381" s="5" t="s">
        <v>1109</v>
      </c>
      <c r="H381" s="5" t="s">
        <v>933</v>
      </c>
      <c r="I381" s="5" t="s">
        <v>50</v>
      </c>
      <c r="J381" s="5">
        <v>2</v>
      </c>
      <c r="K381" s="5" t="s">
        <v>28</v>
      </c>
      <c r="L381" s="5">
        <v>10.5</v>
      </c>
      <c r="M381" s="5" t="s">
        <v>29</v>
      </c>
      <c r="N381" s="5" t="s">
        <v>882</v>
      </c>
      <c r="O381" s="5" t="s">
        <v>30</v>
      </c>
      <c r="P381" s="5">
        <v>1</v>
      </c>
      <c r="Q381" s="5" t="s">
        <v>59</v>
      </c>
      <c r="R381" s="43">
        <v>2500000</v>
      </c>
      <c r="S381" s="4">
        <f t="shared" si="26"/>
        <v>26250000</v>
      </c>
      <c r="T381" s="4">
        <f t="shared" si="25"/>
        <v>26250000</v>
      </c>
      <c r="U381" s="5" t="s">
        <v>32</v>
      </c>
      <c r="V381" s="4" t="s">
        <v>33</v>
      </c>
      <c r="W381" s="5" t="s">
        <v>38</v>
      </c>
      <c r="X381" s="5">
        <v>3009133992</v>
      </c>
      <c r="Y381" s="8" t="s">
        <v>299</v>
      </c>
      <c r="Z381" s="5"/>
      <c r="AA381" s="5" t="s">
        <v>930</v>
      </c>
      <c r="AB381" s="5" t="s">
        <v>719</v>
      </c>
      <c r="AC381" s="5" t="s">
        <v>921</v>
      </c>
      <c r="AD381" s="5"/>
      <c r="AE381" s="5"/>
    </row>
    <row r="382" spans="1:31" ht="66" x14ac:dyDescent="0.25">
      <c r="A382" s="5" t="s">
        <v>992</v>
      </c>
      <c r="B382" s="5" t="s">
        <v>37</v>
      </c>
      <c r="C382" s="13">
        <v>381</v>
      </c>
      <c r="D382" s="5" t="s">
        <v>931</v>
      </c>
      <c r="E382" s="5"/>
      <c r="F382" s="5"/>
      <c r="G382" s="5" t="s">
        <v>1110</v>
      </c>
      <c r="H382" s="5" t="s">
        <v>933</v>
      </c>
      <c r="I382" s="5" t="s">
        <v>50</v>
      </c>
      <c r="J382" s="5">
        <v>2</v>
      </c>
      <c r="K382" s="5" t="s">
        <v>28</v>
      </c>
      <c r="L382" s="5">
        <v>10.5</v>
      </c>
      <c r="M382" s="5" t="s">
        <v>29</v>
      </c>
      <c r="N382" s="5" t="s">
        <v>882</v>
      </c>
      <c r="O382" s="5" t="s">
        <v>30</v>
      </c>
      <c r="P382" s="5">
        <v>1</v>
      </c>
      <c r="Q382" s="5" t="s">
        <v>59</v>
      </c>
      <c r="R382" s="43">
        <v>2500000</v>
      </c>
      <c r="S382" s="4">
        <f t="shared" si="26"/>
        <v>26250000</v>
      </c>
      <c r="T382" s="4">
        <f t="shared" si="25"/>
        <v>26250000</v>
      </c>
      <c r="U382" s="5" t="s">
        <v>32</v>
      </c>
      <c r="V382" s="4" t="s">
        <v>33</v>
      </c>
      <c r="W382" s="5" t="s">
        <v>38</v>
      </c>
      <c r="X382" s="5">
        <v>3009133992</v>
      </c>
      <c r="Y382" s="8" t="s">
        <v>299</v>
      </c>
      <c r="Z382" s="5"/>
      <c r="AA382" s="5" t="s">
        <v>930</v>
      </c>
      <c r="AB382" s="5" t="s">
        <v>719</v>
      </c>
      <c r="AC382" s="5" t="s">
        <v>921</v>
      </c>
      <c r="AD382" s="5"/>
      <c r="AE382" s="5"/>
    </row>
    <row r="383" spans="1:31" ht="66" x14ac:dyDescent="0.25">
      <c r="A383" s="5" t="s">
        <v>993</v>
      </c>
      <c r="B383" s="5" t="s">
        <v>37</v>
      </c>
      <c r="C383" s="13">
        <v>382</v>
      </c>
      <c r="D383" s="5" t="s">
        <v>931</v>
      </c>
      <c r="E383" s="5"/>
      <c r="F383" s="5"/>
      <c r="G383" s="5" t="s">
        <v>1111</v>
      </c>
      <c r="H383" s="5" t="s">
        <v>933</v>
      </c>
      <c r="I383" s="5" t="s">
        <v>50</v>
      </c>
      <c r="J383" s="5">
        <v>2</v>
      </c>
      <c r="K383" s="5" t="s">
        <v>28</v>
      </c>
      <c r="L383" s="5">
        <v>10.5</v>
      </c>
      <c r="M383" s="5" t="s">
        <v>29</v>
      </c>
      <c r="N383" s="5" t="s">
        <v>882</v>
      </c>
      <c r="O383" s="5" t="s">
        <v>30</v>
      </c>
      <c r="P383" s="5">
        <v>1</v>
      </c>
      <c r="Q383" s="5" t="s">
        <v>59</v>
      </c>
      <c r="R383" s="43">
        <v>2500000</v>
      </c>
      <c r="S383" s="4">
        <f t="shared" si="26"/>
        <v>26250000</v>
      </c>
      <c r="T383" s="4">
        <f t="shared" si="25"/>
        <v>26250000</v>
      </c>
      <c r="U383" s="5" t="s">
        <v>32</v>
      </c>
      <c r="V383" s="4" t="s">
        <v>33</v>
      </c>
      <c r="W383" s="5" t="s">
        <v>38</v>
      </c>
      <c r="X383" s="5">
        <v>3009133992</v>
      </c>
      <c r="Y383" s="8" t="s">
        <v>299</v>
      </c>
      <c r="Z383" s="5"/>
      <c r="AA383" s="5" t="s">
        <v>930</v>
      </c>
      <c r="AB383" s="5" t="s">
        <v>719</v>
      </c>
      <c r="AC383" s="5" t="s">
        <v>921</v>
      </c>
      <c r="AD383" s="5"/>
      <c r="AE383" s="5"/>
    </row>
    <row r="384" spans="1:31" ht="66" x14ac:dyDescent="0.25">
      <c r="A384" s="5" t="s">
        <v>994</v>
      </c>
      <c r="B384" s="5" t="s">
        <v>37</v>
      </c>
      <c r="C384" s="13">
        <v>383</v>
      </c>
      <c r="D384" s="5" t="s">
        <v>931</v>
      </c>
      <c r="E384" s="5"/>
      <c r="F384" s="5"/>
      <c r="G384" s="5" t="s">
        <v>1112</v>
      </c>
      <c r="H384" s="5" t="s">
        <v>933</v>
      </c>
      <c r="I384" s="5" t="s">
        <v>50</v>
      </c>
      <c r="J384" s="5">
        <v>2</v>
      </c>
      <c r="K384" s="5" t="s">
        <v>28</v>
      </c>
      <c r="L384" s="5">
        <v>10.5</v>
      </c>
      <c r="M384" s="5" t="s">
        <v>29</v>
      </c>
      <c r="N384" s="5" t="s">
        <v>882</v>
      </c>
      <c r="O384" s="5" t="s">
        <v>30</v>
      </c>
      <c r="P384" s="5">
        <v>1</v>
      </c>
      <c r="Q384" s="5" t="s">
        <v>59</v>
      </c>
      <c r="R384" s="43">
        <v>2500000</v>
      </c>
      <c r="S384" s="4">
        <f t="shared" si="26"/>
        <v>26250000</v>
      </c>
      <c r="T384" s="4">
        <f t="shared" si="25"/>
        <v>26250000</v>
      </c>
      <c r="U384" s="5" t="s">
        <v>32</v>
      </c>
      <c r="V384" s="4" t="s">
        <v>33</v>
      </c>
      <c r="W384" s="5" t="s">
        <v>38</v>
      </c>
      <c r="X384" s="5">
        <v>3009133992</v>
      </c>
      <c r="Y384" s="8" t="s">
        <v>299</v>
      </c>
      <c r="Z384" s="5"/>
      <c r="AA384" s="5" t="s">
        <v>930</v>
      </c>
      <c r="AB384" s="5" t="s">
        <v>719</v>
      </c>
      <c r="AC384" s="5" t="s">
        <v>921</v>
      </c>
      <c r="AD384" s="5"/>
      <c r="AE384" s="5"/>
    </row>
    <row r="385" spans="1:31" ht="66" x14ac:dyDescent="0.25">
      <c r="A385" s="5" t="s">
        <v>995</v>
      </c>
      <c r="B385" s="5" t="s">
        <v>37</v>
      </c>
      <c r="C385" s="13">
        <v>384</v>
      </c>
      <c r="D385" s="5" t="s">
        <v>931</v>
      </c>
      <c r="E385" s="5"/>
      <c r="F385" s="5"/>
      <c r="G385" s="5" t="s">
        <v>1113</v>
      </c>
      <c r="H385" s="5" t="s">
        <v>933</v>
      </c>
      <c r="I385" s="5" t="s">
        <v>50</v>
      </c>
      <c r="J385" s="5">
        <v>2</v>
      </c>
      <c r="K385" s="5" t="s">
        <v>28</v>
      </c>
      <c r="L385" s="5">
        <v>10.5</v>
      </c>
      <c r="M385" s="5" t="s">
        <v>29</v>
      </c>
      <c r="N385" s="5" t="s">
        <v>882</v>
      </c>
      <c r="O385" s="5" t="s">
        <v>30</v>
      </c>
      <c r="P385" s="5">
        <v>1</v>
      </c>
      <c r="Q385" s="5" t="s">
        <v>59</v>
      </c>
      <c r="R385" s="43">
        <v>2500000</v>
      </c>
      <c r="S385" s="4">
        <f t="shared" si="26"/>
        <v>26250000</v>
      </c>
      <c r="T385" s="4">
        <f t="shared" si="25"/>
        <v>26250000</v>
      </c>
      <c r="U385" s="5" t="s">
        <v>32</v>
      </c>
      <c r="V385" s="4" t="s">
        <v>33</v>
      </c>
      <c r="W385" s="5" t="s">
        <v>38</v>
      </c>
      <c r="X385" s="5">
        <v>3009133992</v>
      </c>
      <c r="Y385" s="8" t="s">
        <v>299</v>
      </c>
      <c r="Z385" s="5"/>
      <c r="AA385" s="5" t="s">
        <v>930</v>
      </c>
      <c r="AB385" s="5" t="s">
        <v>719</v>
      </c>
      <c r="AC385" s="5" t="s">
        <v>921</v>
      </c>
      <c r="AD385" s="5"/>
      <c r="AE385" s="5"/>
    </row>
    <row r="386" spans="1:31" ht="66" x14ac:dyDescent="0.25">
      <c r="A386" s="5" t="s">
        <v>996</v>
      </c>
      <c r="B386" s="5" t="s">
        <v>37</v>
      </c>
      <c r="C386" s="13">
        <v>385</v>
      </c>
      <c r="D386" s="5" t="s">
        <v>931</v>
      </c>
      <c r="E386" s="5"/>
      <c r="F386" s="5"/>
      <c r="G386" s="5" t="s">
        <v>1114</v>
      </c>
      <c r="H386" s="5" t="s">
        <v>933</v>
      </c>
      <c r="I386" s="5" t="s">
        <v>50</v>
      </c>
      <c r="J386" s="5">
        <v>2</v>
      </c>
      <c r="K386" s="5" t="s">
        <v>28</v>
      </c>
      <c r="L386" s="5">
        <v>10.5</v>
      </c>
      <c r="M386" s="5" t="s">
        <v>29</v>
      </c>
      <c r="N386" s="5" t="s">
        <v>882</v>
      </c>
      <c r="O386" s="5" t="s">
        <v>30</v>
      </c>
      <c r="P386" s="5">
        <v>1</v>
      </c>
      <c r="Q386" s="5" t="s">
        <v>59</v>
      </c>
      <c r="R386" s="43">
        <v>2500000</v>
      </c>
      <c r="S386" s="4">
        <f t="shared" si="26"/>
        <v>26250000</v>
      </c>
      <c r="T386" s="4">
        <f t="shared" si="25"/>
        <v>26250000</v>
      </c>
      <c r="U386" s="5" t="s">
        <v>32</v>
      </c>
      <c r="V386" s="4" t="s">
        <v>33</v>
      </c>
      <c r="W386" s="5" t="s">
        <v>38</v>
      </c>
      <c r="X386" s="5">
        <v>3009133992</v>
      </c>
      <c r="Y386" s="8" t="s">
        <v>299</v>
      </c>
      <c r="Z386" s="5"/>
      <c r="AA386" s="5" t="s">
        <v>930</v>
      </c>
      <c r="AB386" s="5" t="s">
        <v>719</v>
      </c>
      <c r="AC386" s="5" t="s">
        <v>921</v>
      </c>
      <c r="AD386" s="5"/>
      <c r="AE386" s="5"/>
    </row>
    <row r="387" spans="1:31" ht="66" x14ac:dyDescent="0.25">
      <c r="A387" s="5" t="s">
        <v>997</v>
      </c>
      <c r="B387" s="5" t="s">
        <v>37</v>
      </c>
      <c r="C387" s="13">
        <v>386</v>
      </c>
      <c r="D387" s="5" t="s">
        <v>931</v>
      </c>
      <c r="E387" s="5"/>
      <c r="F387" s="5"/>
      <c r="G387" s="5" t="s">
        <v>1115</v>
      </c>
      <c r="H387" s="5" t="s">
        <v>933</v>
      </c>
      <c r="I387" s="5" t="s">
        <v>50</v>
      </c>
      <c r="J387" s="5">
        <v>2</v>
      </c>
      <c r="K387" s="5" t="s">
        <v>28</v>
      </c>
      <c r="L387" s="5">
        <v>10.5</v>
      </c>
      <c r="M387" s="5" t="s">
        <v>29</v>
      </c>
      <c r="N387" s="5" t="s">
        <v>882</v>
      </c>
      <c r="O387" s="5" t="s">
        <v>30</v>
      </c>
      <c r="P387" s="5">
        <v>1</v>
      </c>
      <c r="Q387" s="5" t="s">
        <v>59</v>
      </c>
      <c r="R387" s="43">
        <v>2500000</v>
      </c>
      <c r="S387" s="4">
        <f t="shared" si="26"/>
        <v>26250000</v>
      </c>
      <c r="T387" s="4">
        <f t="shared" si="25"/>
        <v>26250000</v>
      </c>
      <c r="U387" s="5" t="s">
        <v>32</v>
      </c>
      <c r="V387" s="4" t="s">
        <v>33</v>
      </c>
      <c r="W387" s="5" t="s">
        <v>38</v>
      </c>
      <c r="X387" s="5">
        <v>3009133992</v>
      </c>
      <c r="Y387" s="8" t="s">
        <v>299</v>
      </c>
      <c r="Z387" s="5"/>
      <c r="AA387" s="5" t="s">
        <v>930</v>
      </c>
      <c r="AB387" s="5" t="s">
        <v>719</v>
      </c>
      <c r="AC387" s="5" t="s">
        <v>921</v>
      </c>
      <c r="AD387" s="5"/>
      <c r="AE387" s="5"/>
    </row>
    <row r="388" spans="1:31" ht="66" x14ac:dyDescent="0.25">
      <c r="A388" s="5" t="s">
        <v>998</v>
      </c>
      <c r="B388" s="5" t="s">
        <v>37</v>
      </c>
      <c r="C388" s="13">
        <v>387</v>
      </c>
      <c r="D388" s="5" t="s">
        <v>931</v>
      </c>
      <c r="E388" s="5"/>
      <c r="F388" s="5"/>
      <c r="G388" s="5" t="s">
        <v>1116</v>
      </c>
      <c r="H388" s="5" t="s">
        <v>933</v>
      </c>
      <c r="I388" s="5" t="s">
        <v>50</v>
      </c>
      <c r="J388" s="5">
        <v>2</v>
      </c>
      <c r="K388" s="5" t="s">
        <v>28</v>
      </c>
      <c r="L388" s="5">
        <v>10.5</v>
      </c>
      <c r="M388" s="5" t="s">
        <v>29</v>
      </c>
      <c r="N388" s="5" t="s">
        <v>882</v>
      </c>
      <c r="O388" s="5" t="s">
        <v>30</v>
      </c>
      <c r="P388" s="5">
        <v>1</v>
      </c>
      <c r="Q388" s="5" t="s">
        <v>59</v>
      </c>
      <c r="R388" s="43">
        <v>2500000</v>
      </c>
      <c r="S388" s="4">
        <f t="shared" si="26"/>
        <v>26250000</v>
      </c>
      <c r="T388" s="4">
        <f t="shared" si="25"/>
        <v>26250000</v>
      </c>
      <c r="U388" s="5" t="s">
        <v>32</v>
      </c>
      <c r="V388" s="4" t="s">
        <v>33</v>
      </c>
      <c r="W388" s="5" t="s">
        <v>38</v>
      </c>
      <c r="X388" s="5">
        <v>3009133992</v>
      </c>
      <c r="Y388" s="8" t="s">
        <v>299</v>
      </c>
      <c r="Z388" s="5"/>
      <c r="AA388" s="5" t="s">
        <v>930</v>
      </c>
      <c r="AB388" s="5" t="s">
        <v>719</v>
      </c>
      <c r="AC388" s="5" t="s">
        <v>921</v>
      </c>
      <c r="AD388" s="5"/>
      <c r="AE388" s="5"/>
    </row>
    <row r="389" spans="1:31" ht="66" x14ac:dyDescent="0.25">
      <c r="A389" s="5" t="s">
        <v>999</v>
      </c>
      <c r="B389" s="5" t="s">
        <v>37</v>
      </c>
      <c r="C389" s="13">
        <v>388</v>
      </c>
      <c r="D389" s="5" t="s">
        <v>931</v>
      </c>
      <c r="E389" s="5"/>
      <c r="F389" s="5"/>
      <c r="G389" s="5" t="s">
        <v>1117</v>
      </c>
      <c r="H389" s="5" t="s">
        <v>933</v>
      </c>
      <c r="I389" s="5" t="s">
        <v>50</v>
      </c>
      <c r="J389" s="5">
        <v>2</v>
      </c>
      <c r="K389" s="5" t="s">
        <v>28</v>
      </c>
      <c r="L389" s="5">
        <v>10.5</v>
      </c>
      <c r="M389" s="5" t="s">
        <v>29</v>
      </c>
      <c r="N389" s="5" t="s">
        <v>882</v>
      </c>
      <c r="O389" s="5" t="s">
        <v>30</v>
      </c>
      <c r="P389" s="5">
        <v>1</v>
      </c>
      <c r="Q389" s="5" t="s">
        <v>59</v>
      </c>
      <c r="R389" s="43">
        <v>2500000</v>
      </c>
      <c r="S389" s="4">
        <f t="shared" si="26"/>
        <v>26250000</v>
      </c>
      <c r="T389" s="4">
        <f t="shared" si="25"/>
        <v>26250000</v>
      </c>
      <c r="U389" s="5" t="s">
        <v>32</v>
      </c>
      <c r="V389" s="4" t="s">
        <v>33</v>
      </c>
      <c r="W389" s="5" t="s">
        <v>38</v>
      </c>
      <c r="X389" s="5">
        <v>3009133992</v>
      </c>
      <c r="Y389" s="8" t="s">
        <v>299</v>
      </c>
      <c r="Z389" s="5"/>
      <c r="AA389" s="5" t="s">
        <v>930</v>
      </c>
      <c r="AB389" s="5" t="s">
        <v>719</v>
      </c>
      <c r="AC389" s="5" t="s">
        <v>921</v>
      </c>
      <c r="AD389" s="5"/>
      <c r="AE389" s="5"/>
    </row>
    <row r="390" spans="1:31" ht="66" x14ac:dyDescent="0.25">
      <c r="A390" s="5" t="s">
        <v>1000</v>
      </c>
      <c r="B390" s="5" t="s">
        <v>37</v>
      </c>
      <c r="C390" s="13">
        <v>389</v>
      </c>
      <c r="D390" s="5" t="s">
        <v>931</v>
      </c>
      <c r="E390" s="5"/>
      <c r="F390" s="5"/>
      <c r="G390" s="5" t="s">
        <v>1118</v>
      </c>
      <c r="H390" s="5" t="s">
        <v>933</v>
      </c>
      <c r="I390" s="5" t="s">
        <v>50</v>
      </c>
      <c r="J390" s="5">
        <v>2</v>
      </c>
      <c r="K390" s="5" t="s">
        <v>28</v>
      </c>
      <c r="L390" s="5">
        <v>10.5</v>
      </c>
      <c r="M390" s="5" t="s">
        <v>29</v>
      </c>
      <c r="N390" s="5" t="s">
        <v>882</v>
      </c>
      <c r="O390" s="5" t="s">
        <v>30</v>
      </c>
      <c r="P390" s="5">
        <v>1</v>
      </c>
      <c r="Q390" s="5" t="s">
        <v>59</v>
      </c>
      <c r="R390" s="43">
        <v>2500000</v>
      </c>
      <c r="S390" s="4">
        <f t="shared" si="26"/>
        <v>26250000</v>
      </c>
      <c r="T390" s="4">
        <f t="shared" si="25"/>
        <v>26250000</v>
      </c>
      <c r="U390" s="5" t="s">
        <v>32</v>
      </c>
      <c r="V390" s="4" t="s">
        <v>33</v>
      </c>
      <c r="W390" s="5" t="s">
        <v>38</v>
      </c>
      <c r="X390" s="5">
        <v>3009133992</v>
      </c>
      <c r="Y390" s="8" t="s">
        <v>299</v>
      </c>
      <c r="Z390" s="5"/>
      <c r="AA390" s="5" t="s">
        <v>930</v>
      </c>
      <c r="AB390" s="5" t="s">
        <v>719</v>
      </c>
      <c r="AC390" s="5" t="s">
        <v>921</v>
      </c>
      <c r="AD390" s="5"/>
      <c r="AE390" s="5"/>
    </row>
    <row r="391" spans="1:31" ht="66" x14ac:dyDescent="0.25">
      <c r="A391" s="5" t="s">
        <v>1001</v>
      </c>
      <c r="B391" s="5" t="s">
        <v>37</v>
      </c>
      <c r="C391" s="13">
        <v>390</v>
      </c>
      <c r="D391" s="5" t="s">
        <v>931</v>
      </c>
      <c r="E391" s="5"/>
      <c r="F391" s="5"/>
      <c r="G391" s="5" t="s">
        <v>1119</v>
      </c>
      <c r="H391" s="5" t="s">
        <v>933</v>
      </c>
      <c r="I391" s="5" t="s">
        <v>50</v>
      </c>
      <c r="J391" s="5">
        <v>2</v>
      </c>
      <c r="K391" s="5" t="s">
        <v>28</v>
      </c>
      <c r="L391" s="5">
        <v>10.5</v>
      </c>
      <c r="M391" s="5" t="s">
        <v>29</v>
      </c>
      <c r="N391" s="5" t="s">
        <v>882</v>
      </c>
      <c r="O391" s="5" t="s">
        <v>30</v>
      </c>
      <c r="P391" s="5">
        <v>1</v>
      </c>
      <c r="Q391" s="5" t="s">
        <v>59</v>
      </c>
      <c r="R391" s="43">
        <v>2500000</v>
      </c>
      <c r="S391" s="4">
        <f t="shared" si="26"/>
        <v>26250000</v>
      </c>
      <c r="T391" s="4">
        <f t="shared" si="25"/>
        <v>26250000</v>
      </c>
      <c r="U391" s="5" t="s">
        <v>32</v>
      </c>
      <c r="V391" s="4" t="s">
        <v>33</v>
      </c>
      <c r="W391" s="5" t="s">
        <v>38</v>
      </c>
      <c r="X391" s="5">
        <v>3009133992</v>
      </c>
      <c r="Y391" s="8" t="s">
        <v>299</v>
      </c>
      <c r="Z391" s="5"/>
      <c r="AA391" s="5" t="s">
        <v>930</v>
      </c>
      <c r="AB391" s="5" t="s">
        <v>719</v>
      </c>
      <c r="AC391" s="5" t="s">
        <v>921</v>
      </c>
      <c r="AD391" s="5"/>
      <c r="AE391" s="5"/>
    </row>
    <row r="392" spans="1:31" ht="66" x14ac:dyDescent="0.25">
      <c r="A392" s="5" t="s">
        <v>1002</v>
      </c>
      <c r="B392" s="5" t="s">
        <v>37</v>
      </c>
      <c r="C392" s="13">
        <v>391</v>
      </c>
      <c r="D392" s="5" t="s">
        <v>931</v>
      </c>
      <c r="E392" s="5"/>
      <c r="F392" s="5"/>
      <c r="G392" s="5" t="s">
        <v>1120</v>
      </c>
      <c r="H392" s="5" t="s">
        <v>933</v>
      </c>
      <c r="I392" s="5" t="s">
        <v>50</v>
      </c>
      <c r="J392" s="5">
        <v>2</v>
      </c>
      <c r="K392" s="5" t="s">
        <v>28</v>
      </c>
      <c r="L392" s="5">
        <v>10.5</v>
      </c>
      <c r="M392" s="5" t="s">
        <v>29</v>
      </c>
      <c r="N392" s="5" t="s">
        <v>882</v>
      </c>
      <c r="O392" s="5" t="s">
        <v>30</v>
      </c>
      <c r="P392" s="5">
        <v>1</v>
      </c>
      <c r="Q392" s="5" t="s">
        <v>59</v>
      </c>
      <c r="R392" s="43">
        <v>2500000</v>
      </c>
      <c r="S392" s="4">
        <f t="shared" si="26"/>
        <v>26250000</v>
      </c>
      <c r="T392" s="4">
        <f t="shared" si="25"/>
        <v>26250000</v>
      </c>
      <c r="U392" s="5" t="s">
        <v>32</v>
      </c>
      <c r="V392" s="4" t="s">
        <v>33</v>
      </c>
      <c r="W392" s="5" t="s">
        <v>38</v>
      </c>
      <c r="X392" s="5">
        <v>3009133992</v>
      </c>
      <c r="Y392" s="8" t="s">
        <v>299</v>
      </c>
      <c r="Z392" s="5"/>
      <c r="AA392" s="5" t="s">
        <v>930</v>
      </c>
      <c r="AB392" s="5" t="s">
        <v>719</v>
      </c>
      <c r="AC392" s="5" t="s">
        <v>921</v>
      </c>
      <c r="AD392" s="5"/>
      <c r="AE392" s="5"/>
    </row>
    <row r="393" spans="1:31" ht="66" x14ac:dyDescent="0.25">
      <c r="A393" s="5" t="s">
        <v>1003</v>
      </c>
      <c r="B393" s="5" t="s">
        <v>37</v>
      </c>
      <c r="C393" s="13">
        <v>392</v>
      </c>
      <c r="D393" s="5" t="s">
        <v>931</v>
      </c>
      <c r="E393" s="5"/>
      <c r="F393" s="5"/>
      <c r="G393" s="5" t="s">
        <v>1121</v>
      </c>
      <c r="H393" s="5" t="s">
        <v>933</v>
      </c>
      <c r="I393" s="5" t="s">
        <v>50</v>
      </c>
      <c r="J393" s="5">
        <v>2</v>
      </c>
      <c r="K393" s="5" t="s">
        <v>28</v>
      </c>
      <c r="L393" s="5">
        <v>10.5</v>
      </c>
      <c r="M393" s="5" t="s">
        <v>29</v>
      </c>
      <c r="N393" s="5" t="s">
        <v>882</v>
      </c>
      <c r="O393" s="5" t="s">
        <v>30</v>
      </c>
      <c r="P393" s="5">
        <v>1</v>
      </c>
      <c r="Q393" s="5" t="s">
        <v>59</v>
      </c>
      <c r="R393" s="43">
        <v>2500000</v>
      </c>
      <c r="S393" s="4">
        <f t="shared" si="26"/>
        <v>26250000</v>
      </c>
      <c r="T393" s="4">
        <f t="shared" si="25"/>
        <v>26250000</v>
      </c>
      <c r="U393" s="5" t="s">
        <v>32</v>
      </c>
      <c r="V393" s="4" t="s">
        <v>33</v>
      </c>
      <c r="W393" s="5" t="s">
        <v>38</v>
      </c>
      <c r="X393" s="5">
        <v>3009133992</v>
      </c>
      <c r="Y393" s="8" t="s">
        <v>299</v>
      </c>
      <c r="Z393" s="5"/>
      <c r="AA393" s="5" t="s">
        <v>930</v>
      </c>
      <c r="AB393" s="5" t="s">
        <v>719</v>
      </c>
      <c r="AC393" s="5" t="s">
        <v>921</v>
      </c>
      <c r="AD393" s="5"/>
      <c r="AE393" s="5"/>
    </row>
    <row r="394" spans="1:31" ht="66" x14ac:dyDescent="0.25">
      <c r="A394" s="5" t="s">
        <v>1004</v>
      </c>
      <c r="B394" s="5" t="s">
        <v>37</v>
      </c>
      <c r="C394" s="13">
        <v>393</v>
      </c>
      <c r="D394" s="5" t="s">
        <v>931</v>
      </c>
      <c r="E394" s="5"/>
      <c r="F394" s="5"/>
      <c r="G394" s="5" t="s">
        <v>1122</v>
      </c>
      <c r="H394" s="5" t="s">
        <v>933</v>
      </c>
      <c r="I394" s="5" t="s">
        <v>50</v>
      </c>
      <c r="J394" s="5">
        <v>2</v>
      </c>
      <c r="K394" s="5" t="s">
        <v>28</v>
      </c>
      <c r="L394" s="5">
        <v>10.5</v>
      </c>
      <c r="M394" s="5" t="s">
        <v>29</v>
      </c>
      <c r="N394" s="5" t="s">
        <v>882</v>
      </c>
      <c r="O394" s="5" t="s">
        <v>30</v>
      </c>
      <c r="P394" s="5">
        <v>1</v>
      </c>
      <c r="Q394" s="5" t="s">
        <v>59</v>
      </c>
      <c r="R394" s="43">
        <v>2500000</v>
      </c>
      <c r="S394" s="4">
        <f t="shared" si="26"/>
        <v>26250000</v>
      </c>
      <c r="T394" s="4">
        <f t="shared" si="25"/>
        <v>26250000</v>
      </c>
      <c r="U394" s="5" t="s">
        <v>32</v>
      </c>
      <c r="V394" s="4" t="s">
        <v>33</v>
      </c>
      <c r="W394" s="5" t="s">
        <v>38</v>
      </c>
      <c r="X394" s="5">
        <v>3009133992</v>
      </c>
      <c r="Y394" s="8" t="s">
        <v>299</v>
      </c>
      <c r="Z394" s="5"/>
      <c r="AA394" s="5" t="s">
        <v>930</v>
      </c>
      <c r="AB394" s="5" t="s">
        <v>719</v>
      </c>
      <c r="AC394" s="5" t="s">
        <v>921</v>
      </c>
      <c r="AD394" s="5"/>
      <c r="AE394" s="5"/>
    </row>
    <row r="395" spans="1:31" ht="66" x14ac:dyDescent="0.25">
      <c r="A395" s="5" t="s">
        <v>1005</v>
      </c>
      <c r="B395" s="5" t="s">
        <v>37</v>
      </c>
      <c r="C395" s="13">
        <v>394</v>
      </c>
      <c r="D395" s="5" t="s">
        <v>931</v>
      </c>
      <c r="E395" s="5"/>
      <c r="F395" s="5"/>
      <c r="G395" s="5" t="s">
        <v>1123</v>
      </c>
      <c r="H395" s="5" t="s">
        <v>933</v>
      </c>
      <c r="I395" s="5" t="s">
        <v>50</v>
      </c>
      <c r="J395" s="5">
        <v>2</v>
      </c>
      <c r="K395" s="5" t="s">
        <v>28</v>
      </c>
      <c r="L395" s="5">
        <v>10.5</v>
      </c>
      <c r="M395" s="5" t="s">
        <v>29</v>
      </c>
      <c r="N395" s="5" t="s">
        <v>882</v>
      </c>
      <c r="O395" s="5" t="s">
        <v>30</v>
      </c>
      <c r="P395" s="5">
        <v>1</v>
      </c>
      <c r="Q395" s="5" t="s">
        <v>59</v>
      </c>
      <c r="R395" s="43">
        <v>2500000</v>
      </c>
      <c r="S395" s="4">
        <f t="shared" si="26"/>
        <v>26250000</v>
      </c>
      <c r="T395" s="4">
        <f t="shared" si="25"/>
        <v>26250000</v>
      </c>
      <c r="U395" s="5" t="s">
        <v>32</v>
      </c>
      <c r="V395" s="4" t="s">
        <v>33</v>
      </c>
      <c r="W395" s="5" t="s">
        <v>38</v>
      </c>
      <c r="X395" s="5">
        <v>3009133992</v>
      </c>
      <c r="Y395" s="8" t="s">
        <v>299</v>
      </c>
      <c r="Z395" s="5"/>
      <c r="AA395" s="5" t="s">
        <v>930</v>
      </c>
      <c r="AB395" s="5" t="s">
        <v>719</v>
      </c>
      <c r="AC395" s="5" t="s">
        <v>921</v>
      </c>
      <c r="AD395" s="5"/>
      <c r="AE395" s="5"/>
    </row>
    <row r="396" spans="1:31" ht="66" x14ac:dyDescent="0.25">
      <c r="A396" s="5" t="s">
        <v>1006</v>
      </c>
      <c r="B396" s="5" t="s">
        <v>37</v>
      </c>
      <c r="C396" s="13">
        <v>395</v>
      </c>
      <c r="D396" s="5" t="s">
        <v>931</v>
      </c>
      <c r="E396" s="5"/>
      <c r="F396" s="5"/>
      <c r="G396" s="5" t="s">
        <v>1124</v>
      </c>
      <c r="H396" s="5" t="s">
        <v>933</v>
      </c>
      <c r="I396" s="5" t="s">
        <v>50</v>
      </c>
      <c r="J396" s="5">
        <v>2</v>
      </c>
      <c r="K396" s="5" t="s">
        <v>28</v>
      </c>
      <c r="L396" s="5">
        <v>10.5</v>
      </c>
      <c r="M396" s="5" t="s">
        <v>29</v>
      </c>
      <c r="N396" s="5" t="s">
        <v>882</v>
      </c>
      <c r="O396" s="5" t="s">
        <v>30</v>
      </c>
      <c r="P396" s="5">
        <v>1</v>
      </c>
      <c r="Q396" s="5" t="s">
        <v>59</v>
      </c>
      <c r="R396" s="43">
        <v>2500000</v>
      </c>
      <c r="S396" s="4">
        <f t="shared" si="26"/>
        <v>26250000</v>
      </c>
      <c r="T396" s="4">
        <f t="shared" si="25"/>
        <v>26250000</v>
      </c>
      <c r="U396" s="5" t="s">
        <v>32</v>
      </c>
      <c r="V396" s="4" t="s">
        <v>33</v>
      </c>
      <c r="W396" s="5" t="s">
        <v>38</v>
      </c>
      <c r="X396" s="5">
        <v>3009133992</v>
      </c>
      <c r="Y396" s="8" t="s">
        <v>299</v>
      </c>
      <c r="Z396" s="5"/>
      <c r="AA396" s="5" t="s">
        <v>930</v>
      </c>
      <c r="AB396" s="5" t="s">
        <v>719</v>
      </c>
      <c r="AC396" s="5" t="s">
        <v>921</v>
      </c>
      <c r="AD396" s="5"/>
      <c r="AE396" s="5"/>
    </row>
    <row r="397" spans="1:31" ht="66" x14ac:dyDescent="0.25">
      <c r="A397" s="5" t="s">
        <v>1007</v>
      </c>
      <c r="B397" s="5" t="s">
        <v>37</v>
      </c>
      <c r="C397" s="13">
        <v>396</v>
      </c>
      <c r="D397" s="5" t="s">
        <v>931</v>
      </c>
      <c r="E397" s="5"/>
      <c r="F397" s="5"/>
      <c r="G397" s="5" t="s">
        <v>1125</v>
      </c>
      <c r="H397" s="5" t="s">
        <v>933</v>
      </c>
      <c r="I397" s="5" t="s">
        <v>50</v>
      </c>
      <c r="J397" s="5">
        <v>2</v>
      </c>
      <c r="K397" s="5" t="s">
        <v>28</v>
      </c>
      <c r="L397" s="5">
        <v>10.5</v>
      </c>
      <c r="M397" s="5" t="s">
        <v>29</v>
      </c>
      <c r="N397" s="5" t="s">
        <v>882</v>
      </c>
      <c r="O397" s="5" t="s">
        <v>30</v>
      </c>
      <c r="P397" s="5">
        <v>1</v>
      </c>
      <c r="Q397" s="5" t="s">
        <v>59</v>
      </c>
      <c r="R397" s="43">
        <v>2500000</v>
      </c>
      <c r="S397" s="4">
        <f t="shared" si="26"/>
        <v>26250000</v>
      </c>
      <c r="T397" s="4">
        <f t="shared" si="25"/>
        <v>26250000</v>
      </c>
      <c r="U397" s="5" t="s">
        <v>32</v>
      </c>
      <c r="V397" s="4" t="s">
        <v>33</v>
      </c>
      <c r="W397" s="5" t="s">
        <v>38</v>
      </c>
      <c r="X397" s="5">
        <v>3009133992</v>
      </c>
      <c r="Y397" s="8" t="s">
        <v>299</v>
      </c>
      <c r="Z397" s="5"/>
      <c r="AA397" s="5" t="s">
        <v>930</v>
      </c>
      <c r="AB397" s="5" t="s">
        <v>719</v>
      </c>
      <c r="AC397" s="5" t="s">
        <v>921</v>
      </c>
      <c r="AD397" s="5"/>
      <c r="AE397" s="5"/>
    </row>
    <row r="398" spans="1:31" ht="66" x14ac:dyDescent="0.25">
      <c r="A398" s="5" t="s">
        <v>1008</v>
      </c>
      <c r="B398" s="5" t="s">
        <v>37</v>
      </c>
      <c r="C398" s="13">
        <v>397</v>
      </c>
      <c r="D398" s="5" t="s">
        <v>931</v>
      </c>
      <c r="E398" s="5"/>
      <c r="F398" s="5"/>
      <c r="G398" s="5" t="s">
        <v>1126</v>
      </c>
      <c r="H398" s="5" t="s">
        <v>933</v>
      </c>
      <c r="I398" s="5" t="s">
        <v>50</v>
      </c>
      <c r="J398" s="5">
        <v>2</v>
      </c>
      <c r="K398" s="5" t="s">
        <v>28</v>
      </c>
      <c r="L398" s="5">
        <v>10.5</v>
      </c>
      <c r="M398" s="5" t="s">
        <v>29</v>
      </c>
      <c r="N398" s="5" t="s">
        <v>882</v>
      </c>
      <c r="O398" s="5" t="s">
        <v>30</v>
      </c>
      <c r="P398" s="5">
        <v>1</v>
      </c>
      <c r="Q398" s="5" t="s">
        <v>59</v>
      </c>
      <c r="R398" s="43">
        <v>2500000</v>
      </c>
      <c r="S398" s="4">
        <f t="shared" si="26"/>
        <v>26250000</v>
      </c>
      <c r="T398" s="4">
        <f t="shared" ref="T398:T425" si="27">S398</f>
        <v>26250000</v>
      </c>
      <c r="U398" s="5" t="s">
        <v>32</v>
      </c>
      <c r="V398" s="4" t="s">
        <v>33</v>
      </c>
      <c r="W398" s="5" t="s">
        <v>38</v>
      </c>
      <c r="X398" s="5">
        <v>3009133992</v>
      </c>
      <c r="Y398" s="8" t="s">
        <v>299</v>
      </c>
      <c r="Z398" s="5"/>
      <c r="AA398" s="5" t="s">
        <v>930</v>
      </c>
      <c r="AB398" s="5" t="s">
        <v>719</v>
      </c>
      <c r="AC398" s="5" t="s">
        <v>921</v>
      </c>
      <c r="AD398" s="5"/>
      <c r="AE398" s="5"/>
    </row>
    <row r="399" spans="1:31" ht="66" x14ac:dyDescent="0.25">
      <c r="A399" s="5" t="s">
        <v>1009</v>
      </c>
      <c r="B399" s="5" t="s">
        <v>37</v>
      </c>
      <c r="C399" s="13">
        <v>398</v>
      </c>
      <c r="D399" s="5" t="s">
        <v>931</v>
      </c>
      <c r="E399" s="5"/>
      <c r="F399" s="5"/>
      <c r="G399" s="5" t="s">
        <v>1127</v>
      </c>
      <c r="H399" s="5" t="s">
        <v>933</v>
      </c>
      <c r="I399" s="5" t="s">
        <v>50</v>
      </c>
      <c r="J399" s="5">
        <v>2</v>
      </c>
      <c r="K399" s="5" t="s">
        <v>28</v>
      </c>
      <c r="L399" s="5">
        <v>10.5</v>
      </c>
      <c r="M399" s="5" t="s">
        <v>29</v>
      </c>
      <c r="N399" s="5" t="s">
        <v>882</v>
      </c>
      <c r="O399" s="5" t="s">
        <v>30</v>
      </c>
      <c r="P399" s="5">
        <v>1</v>
      </c>
      <c r="Q399" s="5" t="s">
        <v>59</v>
      </c>
      <c r="R399" s="43">
        <v>2500000</v>
      </c>
      <c r="S399" s="4">
        <f t="shared" si="26"/>
        <v>26250000</v>
      </c>
      <c r="T399" s="4">
        <f t="shared" si="27"/>
        <v>26250000</v>
      </c>
      <c r="U399" s="5" t="s">
        <v>32</v>
      </c>
      <c r="V399" s="4" t="s">
        <v>33</v>
      </c>
      <c r="W399" s="5" t="s">
        <v>38</v>
      </c>
      <c r="X399" s="5">
        <v>3009133992</v>
      </c>
      <c r="Y399" s="8" t="s">
        <v>299</v>
      </c>
      <c r="Z399" s="5"/>
      <c r="AA399" s="5" t="s">
        <v>930</v>
      </c>
      <c r="AB399" s="5" t="s">
        <v>719</v>
      </c>
      <c r="AC399" s="5" t="s">
        <v>921</v>
      </c>
      <c r="AD399" s="5"/>
      <c r="AE399" s="5"/>
    </row>
    <row r="400" spans="1:31" ht="66" x14ac:dyDescent="0.25">
      <c r="A400" s="5" t="s">
        <v>1010</v>
      </c>
      <c r="B400" s="5" t="s">
        <v>37</v>
      </c>
      <c r="C400" s="13">
        <v>399</v>
      </c>
      <c r="D400" s="5" t="s">
        <v>931</v>
      </c>
      <c r="E400" s="5"/>
      <c r="F400" s="5"/>
      <c r="G400" s="5" t="s">
        <v>1128</v>
      </c>
      <c r="H400" s="5" t="s">
        <v>933</v>
      </c>
      <c r="I400" s="5" t="s">
        <v>50</v>
      </c>
      <c r="J400" s="5">
        <v>2</v>
      </c>
      <c r="K400" s="5" t="s">
        <v>28</v>
      </c>
      <c r="L400" s="5">
        <v>10.5</v>
      </c>
      <c r="M400" s="5" t="s">
        <v>29</v>
      </c>
      <c r="N400" s="5" t="s">
        <v>882</v>
      </c>
      <c r="O400" s="5" t="s">
        <v>30</v>
      </c>
      <c r="P400" s="5">
        <v>1</v>
      </c>
      <c r="Q400" s="5" t="s">
        <v>59</v>
      </c>
      <c r="R400" s="43">
        <v>2500000</v>
      </c>
      <c r="S400" s="4">
        <f t="shared" si="26"/>
        <v>26250000</v>
      </c>
      <c r="T400" s="4">
        <f t="shared" si="27"/>
        <v>26250000</v>
      </c>
      <c r="U400" s="5" t="s">
        <v>32</v>
      </c>
      <c r="V400" s="4" t="s">
        <v>33</v>
      </c>
      <c r="W400" s="5" t="s">
        <v>38</v>
      </c>
      <c r="X400" s="5">
        <v>3009133992</v>
      </c>
      <c r="Y400" s="8" t="s">
        <v>299</v>
      </c>
      <c r="Z400" s="5"/>
      <c r="AA400" s="5" t="s">
        <v>930</v>
      </c>
      <c r="AB400" s="5" t="s">
        <v>719</v>
      </c>
      <c r="AC400" s="5" t="s">
        <v>921</v>
      </c>
      <c r="AD400" s="5"/>
      <c r="AE400" s="5"/>
    </row>
    <row r="401" spans="1:31" ht="66" x14ac:dyDescent="0.25">
      <c r="A401" s="5" t="s">
        <v>1011</v>
      </c>
      <c r="B401" s="5" t="s">
        <v>37</v>
      </c>
      <c r="C401" s="13">
        <v>400</v>
      </c>
      <c r="D401" s="5" t="s">
        <v>931</v>
      </c>
      <c r="E401" s="5"/>
      <c r="F401" s="5"/>
      <c r="G401" s="5" t="s">
        <v>1129</v>
      </c>
      <c r="H401" s="5" t="s">
        <v>933</v>
      </c>
      <c r="I401" s="5" t="s">
        <v>50</v>
      </c>
      <c r="J401" s="5">
        <v>2</v>
      </c>
      <c r="K401" s="5" t="s">
        <v>28</v>
      </c>
      <c r="L401" s="5">
        <v>10.5</v>
      </c>
      <c r="M401" s="5" t="s">
        <v>29</v>
      </c>
      <c r="N401" s="5" t="s">
        <v>882</v>
      </c>
      <c r="O401" s="5" t="s">
        <v>30</v>
      </c>
      <c r="P401" s="5">
        <v>1</v>
      </c>
      <c r="Q401" s="5" t="s">
        <v>59</v>
      </c>
      <c r="R401" s="43">
        <v>2500000</v>
      </c>
      <c r="S401" s="4">
        <f t="shared" si="26"/>
        <v>26250000</v>
      </c>
      <c r="T401" s="4">
        <f t="shared" si="27"/>
        <v>26250000</v>
      </c>
      <c r="U401" s="5" t="s">
        <v>32</v>
      </c>
      <c r="V401" s="4" t="s">
        <v>33</v>
      </c>
      <c r="W401" s="5" t="s">
        <v>38</v>
      </c>
      <c r="X401" s="5">
        <v>3009133992</v>
      </c>
      <c r="Y401" s="8" t="s">
        <v>299</v>
      </c>
      <c r="Z401" s="5"/>
      <c r="AA401" s="5" t="s">
        <v>930</v>
      </c>
      <c r="AB401" s="5" t="s">
        <v>719</v>
      </c>
      <c r="AC401" s="5" t="s">
        <v>921</v>
      </c>
      <c r="AD401" s="5"/>
      <c r="AE401" s="5"/>
    </row>
    <row r="402" spans="1:31" ht="66" x14ac:dyDescent="0.25">
      <c r="A402" s="5" t="s">
        <v>1012</v>
      </c>
      <c r="B402" s="5" t="s">
        <v>37</v>
      </c>
      <c r="C402" s="13">
        <v>401</v>
      </c>
      <c r="D402" s="5" t="s">
        <v>931</v>
      </c>
      <c r="E402" s="5"/>
      <c r="F402" s="5"/>
      <c r="G402" s="5" t="s">
        <v>1130</v>
      </c>
      <c r="H402" s="5" t="s">
        <v>933</v>
      </c>
      <c r="I402" s="5" t="s">
        <v>50</v>
      </c>
      <c r="J402" s="5">
        <v>2</v>
      </c>
      <c r="K402" s="5" t="s">
        <v>28</v>
      </c>
      <c r="L402" s="5">
        <v>10.5</v>
      </c>
      <c r="M402" s="5" t="s">
        <v>29</v>
      </c>
      <c r="N402" s="5" t="s">
        <v>882</v>
      </c>
      <c r="O402" s="5" t="s">
        <v>30</v>
      </c>
      <c r="P402" s="5">
        <v>1</v>
      </c>
      <c r="Q402" s="5" t="s">
        <v>59</v>
      </c>
      <c r="R402" s="43">
        <v>2500000</v>
      </c>
      <c r="S402" s="4">
        <f t="shared" si="26"/>
        <v>26250000</v>
      </c>
      <c r="T402" s="4">
        <f t="shared" si="27"/>
        <v>26250000</v>
      </c>
      <c r="U402" s="5" t="s">
        <v>32</v>
      </c>
      <c r="V402" s="4" t="s">
        <v>33</v>
      </c>
      <c r="W402" s="5" t="s">
        <v>38</v>
      </c>
      <c r="X402" s="5">
        <v>3009133992</v>
      </c>
      <c r="Y402" s="8" t="s">
        <v>299</v>
      </c>
      <c r="Z402" s="5"/>
      <c r="AA402" s="5" t="s">
        <v>930</v>
      </c>
      <c r="AB402" s="5" t="s">
        <v>719</v>
      </c>
      <c r="AC402" s="5" t="s">
        <v>921</v>
      </c>
      <c r="AD402" s="5"/>
      <c r="AE402" s="5"/>
    </row>
    <row r="403" spans="1:31" ht="66" x14ac:dyDescent="0.25">
      <c r="A403" s="5" t="s">
        <v>1013</v>
      </c>
      <c r="B403" s="5" t="s">
        <v>37</v>
      </c>
      <c r="C403" s="13">
        <v>402</v>
      </c>
      <c r="D403" s="5" t="s">
        <v>931</v>
      </c>
      <c r="E403" s="5"/>
      <c r="F403" s="5"/>
      <c r="G403" s="5" t="s">
        <v>1131</v>
      </c>
      <c r="H403" s="5" t="s">
        <v>933</v>
      </c>
      <c r="I403" s="5" t="s">
        <v>50</v>
      </c>
      <c r="J403" s="5">
        <v>2</v>
      </c>
      <c r="K403" s="5" t="s">
        <v>28</v>
      </c>
      <c r="L403" s="5">
        <v>10.5</v>
      </c>
      <c r="M403" s="5" t="s">
        <v>29</v>
      </c>
      <c r="N403" s="5" t="s">
        <v>882</v>
      </c>
      <c r="O403" s="5" t="s">
        <v>30</v>
      </c>
      <c r="P403" s="5">
        <v>1</v>
      </c>
      <c r="Q403" s="5" t="s">
        <v>59</v>
      </c>
      <c r="R403" s="43">
        <v>2500000</v>
      </c>
      <c r="S403" s="4">
        <f t="shared" si="26"/>
        <v>26250000</v>
      </c>
      <c r="T403" s="4">
        <f t="shared" si="27"/>
        <v>26250000</v>
      </c>
      <c r="U403" s="5" t="s">
        <v>32</v>
      </c>
      <c r="V403" s="4" t="s">
        <v>33</v>
      </c>
      <c r="W403" s="5" t="s">
        <v>38</v>
      </c>
      <c r="X403" s="5">
        <v>3009133992</v>
      </c>
      <c r="Y403" s="8" t="s">
        <v>299</v>
      </c>
      <c r="Z403" s="5"/>
      <c r="AA403" s="5" t="s">
        <v>930</v>
      </c>
      <c r="AB403" s="5" t="s">
        <v>719</v>
      </c>
      <c r="AC403" s="5" t="s">
        <v>921</v>
      </c>
      <c r="AD403" s="5"/>
      <c r="AE403" s="5"/>
    </row>
    <row r="404" spans="1:31" ht="66" x14ac:dyDescent="0.25">
      <c r="A404" s="5" t="s">
        <v>1014</v>
      </c>
      <c r="B404" s="5" t="s">
        <v>37</v>
      </c>
      <c r="C404" s="13">
        <v>403</v>
      </c>
      <c r="D404" s="5" t="s">
        <v>931</v>
      </c>
      <c r="E404" s="5"/>
      <c r="F404" s="5"/>
      <c r="G404" s="5" t="s">
        <v>1132</v>
      </c>
      <c r="H404" s="5" t="s">
        <v>933</v>
      </c>
      <c r="I404" s="5" t="s">
        <v>50</v>
      </c>
      <c r="J404" s="5">
        <v>2</v>
      </c>
      <c r="K404" s="5" t="s">
        <v>28</v>
      </c>
      <c r="L404" s="5">
        <v>10.5</v>
      </c>
      <c r="M404" s="5" t="s">
        <v>29</v>
      </c>
      <c r="N404" s="5" t="s">
        <v>882</v>
      </c>
      <c r="O404" s="5" t="s">
        <v>30</v>
      </c>
      <c r="P404" s="5">
        <v>1</v>
      </c>
      <c r="Q404" s="5" t="s">
        <v>59</v>
      </c>
      <c r="R404" s="43">
        <v>2500000</v>
      </c>
      <c r="S404" s="4">
        <f t="shared" si="26"/>
        <v>26250000</v>
      </c>
      <c r="T404" s="4">
        <f t="shared" si="27"/>
        <v>26250000</v>
      </c>
      <c r="U404" s="5" t="s">
        <v>32</v>
      </c>
      <c r="V404" s="4" t="s">
        <v>33</v>
      </c>
      <c r="W404" s="5" t="s">
        <v>38</v>
      </c>
      <c r="X404" s="5">
        <v>3009133992</v>
      </c>
      <c r="Y404" s="8" t="s">
        <v>299</v>
      </c>
      <c r="Z404" s="5"/>
      <c r="AA404" s="5" t="s">
        <v>930</v>
      </c>
      <c r="AB404" s="5" t="s">
        <v>719</v>
      </c>
      <c r="AC404" s="5" t="s">
        <v>921</v>
      </c>
      <c r="AD404" s="5"/>
      <c r="AE404" s="5"/>
    </row>
    <row r="405" spans="1:31" ht="66" x14ac:dyDescent="0.25">
      <c r="A405" s="5" t="s">
        <v>1015</v>
      </c>
      <c r="B405" s="5" t="s">
        <v>37</v>
      </c>
      <c r="C405" s="13">
        <v>404</v>
      </c>
      <c r="D405" s="5" t="s">
        <v>931</v>
      </c>
      <c r="E405" s="5"/>
      <c r="F405" s="5"/>
      <c r="G405" s="5" t="s">
        <v>1133</v>
      </c>
      <c r="H405" s="5" t="s">
        <v>933</v>
      </c>
      <c r="I405" s="5" t="s">
        <v>50</v>
      </c>
      <c r="J405" s="5">
        <v>2</v>
      </c>
      <c r="K405" s="5" t="s">
        <v>28</v>
      </c>
      <c r="L405" s="5">
        <v>10.5</v>
      </c>
      <c r="M405" s="5" t="s">
        <v>29</v>
      </c>
      <c r="N405" s="5" t="s">
        <v>882</v>
      </c>
      <c r="O405" s="5" t="s">
        <v>30</v>
      </c>
      <c r="P405" s="5">
        <v>1</v>
      </c>
      <c r="Q405" s="5" t="s">
        <v>59</v>
      </c>
      <c r="R405" s="43">
        <v>2500000</v>
      </c>
      <c r="S405" s="4">
        <f t="shared" si="26"/>
        <v>26250000</v>
      </c>
      <c r="T405" s="4">
        <f t="shared" si="27"/>
        <v>26250000</v>
      </c>
      <c r="U405" s="5" t="s">
        <v>32</v>
      </c>
      <c r="V405" s="4" t="s">
        <v>33</v>
      </c>
      <c r="W405" s="5" t="s">
        <v>38</v>
      </c>
      <c r="X405" s="5">
        <v>3009133992</v>
      </c>
      <c r="Y405" s="8" t="s">
        <v>299</v>
      </c>
      <c r="Z405" s="5"/>
      <c r="AA405" s="5" t="s">
        <v>930</v>
      </c>
      <c r="AB405" s="5" t="s">
        <v>719</v>
      </c>
      <c r="AC405" s="5" t="s">
        <v>921</v>
      </c>
      <c r="AD405" s="5"/>
      <c r="AE405" s="5"/>
    </row>
    <row r="406" spans="1:31" ht="66" x14ac:dyDescent="0.25">
      <c r="A406" s="5" t="s">
        <v>1016</v>
      </c>
      <c r="B406" s="5" t="s">
        <v>37</v>
      </c>
      <c r="C406" s="13">
        <v>405</v>
      </c>
      <c r="D406" s="5" t="s">
        <v>931</v>
      </c>
      <c r="E406" s="5"/>
      <c r="F406" s="5"/>
      <c r="G406" s="5" t="s">
        <v>1134</v>
      </c>
      <c r="H406" s="5" t="s">
        <v>933</v>
      </c>
      <c r="I406" s="5" t="s">
        <v>50</v>
      </c>
      <c r="J406" s="5">
        <v>2</v>
      </c>
      <c r="K406" s="5" t="s">
        <v>28</v>
      </c>
      <c r="L406" s="5">
        <v>10.5</v>
      </c>
      <c r="M406" s="5" t="s">
        <v>29</v>
      </c>
      <c r="N406" s="5" t="s">
        <v>882</v>
      </c>
      <c r="O406" s="5" t="s">
        <v>30</v>
      </c>
      <c r="P406" s="5">
        <v>1</v>
      </c>
      <c r="Q406" s="5" t="s">
        <v>59</v>
      </c>
      <c r="R406" s="43">
        <v>2500000</v>
      </c>
      <c r="S406" s="4">
        <f t="shared" si="26"/>
        <v>26250000</v>
      </c>
      <c r="T406" s="4">
        <f t="shared" si="27"/>
        <v>26250000</v>
      </c>
      <c r="U406" s="5" t="s">
        <v>32</v>
      </c>
      <c r="V406" s="4" t="s">
        <v>33</v>
      </c>
      <c r="W406" s="5" t="s">
        <v>38</v>
      </c>
      <c r="X406" s="5">
        <v>3009133992</v>
      </c>
      <c r="Y406" s="8" t="s">
        <v>299</v>
      </c>
      <c r="Z406" s="5"/>
      <c r="AA406" s="5" t="s">
        <v>930</v>
      </c>
      <c r="AB406" s="5" t="s">
        <v>719</v>
      </c>
      <c r="AC406" s="5" t="s">
        <v>921</v>
      </c>
      <c r="AD406" s="5"/>
      <c r="AE406" s="5"/>
    </row>
    <row r="407" spans="1:31" ht="66" x14ac:dyDescent="0.25">
      <c r="A407" s="5" t="s">
        <v>1017</v>
      </c>
      <c r="B407" s="5" t="s">
        <v>37</v>
      </c>
      <c r="C407" s="13">
        <v>406</v>
      </c>
      <c r="D407" s="5" t="s">
        <v>931</v>
      </c>
      <c r="E407" s="5"/>
      <c r="F407" s="5"/>
      <c r="G407" s="5" t="s">
        <v>1135</v>
      </c>
      <c r="H407" s="5" t="s">
        <v>933</v>
      </c>
      <c r="I407" s="5" t="s">
        <v>50</v>
      </c>
      <c r="J407" s="5">
        <v>2</v>
      </c>
      <c r="K407" s="5" t="s">
        <v>28</v>
      </c>
      <c r="L407" s="5">
        <v>10.5</v>
      </c>
      <c r="M407" s="5" t="s">
        <v>29</v>
      </c>
      <c r="N407" s="5" t="s">
        <v>882</v>
      </c>
      <c r="O407" s="5" t="s">
        <v>30</v>
      </c>
      <c r="P407" s="5">
        <v>1</v>
      </c>
      <c r="Q407" s="5" t="s">
        <v>59</v>
      </c>
      <c r="R407" s="43">
        <v>2500000</v>
      </c>
      <c r="S407" s="4">
        <f t="shared" si="26"/>
        <v>26250000</v>
      </c>
      <c r="T407" s="4">
        <f t="shared" si="27"/>
        <v>26250000</v>
      </c>
      <c r="U407" s="5" t="s">
        <v>32</v>
      </c>
      <c r="V407" s="4" t="s">
        <v>33</v>
      </c>
      <c r="W407" s="5" t="s">
        <v>38</v>
      </c>
      <c r="X407" s="5">
        <v>3009133992</v>
      </c>
      <c r="Y407" s="8" t="s">
        <v>299</v>
      </c>
      <c r="Z407" s="5"/>
      <c r="AA407" s="5" t="s">
        <v>930</v>
      </c>
      <c r="AB407" s="5" t="s">
        <v>719</v>
      </c>
      <c r="AC407" s="5" t="s">
        <v>921</v>
      </c>
      <c r="AD407" s="5"/>
      <c r="AE407" s="5"/>
    </row>
    <row r="408" spans="1:31" ht="66" x14ac:dyDescent="0.25">
      <c r="A408" s="5" t="s">
        <v>1018</v>
      </c>
      <c r="B408" s="5" t="s">
        <v>37</v>
      </c>
      <c r="C408" s="13">
        <v>407</v>
      </c>
      <c r="D408" s="5" t="s">
        <v>931</v>
      </c>
      <c r="E408" s="5"/>
      <c r="F408" s="5"/>
      <c r="G408" s="5" t="s">
        <v>1136</v>
      </c>
      <c r="H408" s="5" t="s">
        <v>933</v>
      </c>
      <c r="I408" s="5" t="s">
        <v>50</v>
      </c>
      <c r="J408" s="5">
        <v>2</v>
      </c>
      <c r="K408" s="5" t="s">
        <v>28</v>
      </c>
      <c r="L408" s="5">
        <v>10.5</v>
      </c>
      <c r="M408" s="5" t="s">
        <v>29</v>
      </c>
      <c r="N408" s="5" t="s">
        <v>882</v>
      </c>
      <c r="O408" s="5" t="s">
        <v>30</v>
      </c>
      <c r="P408" s="5">
        <v>1</v>
      </c>
      <c r="Q408" s="5" t="s">
        <v>59</v>
      </c>
      <c r="R408" s="43">
        <v>2500000</v>
      </c>
      <c r="S408" s="4">
        <f t="shared" si="26"/>
        <v>26250000</v>
      </c>
      <c r="T408" s="4">
        <f t="shared" si="27"/>
        <v>26250000</v>
      </c>
      <c r="U408" s="5" t="s">
        <v>32</v>
      </c>
      <c r="V408" s="4" t="s">
        <v>33</v>
      </c>
      <c r="W408" s="5" t="s">
        <v>38</v>
      </c>
      <c r="X408" s="5">
        <v>3009133992</v>
      </c>
      <c r="Y408" s="8" t="s">
        <v>299</v>
      </c>
      <c r="Z408" s="5"/>
      <c r="AA408" s="5" t="s">
        <v>930</v>
      </c>
      <c r="AB408" s="5" t="s">
        <v>719</v>
      </c>
      <c r="AC408" s="5" t="s">
        <v>921</v>
      </c>
      <c r="AD408" s="5"/>
      <c r="AE408" s="5"/>
    </row>
    <row r="409" spans="1:31" ht="66" x14ac:dyDescent="0.25">
      <c r="A409" s="5" t="s">
        <v>1019</v>
      </c>
      <c r="B409" s="5" t="s">
        <v>37</v>
      </c>
      <c r="C409" s="13">
        <v>408</v>
      </c>
      <c r="D409" s="5" t="s">
        <v>931</v>
      </c>
      <c r="E409" s="5"/>
      <c r="F409" s="5"/>
      <c r="G409" s="5" t="s">
        <v>1137</v>
      </c>
      <c r="H409" s="5" t="s">
        <v>933</v>
      </c>
      <c r="I409" s="5" t="s">
        <v>50</v>
      </c>
      <c r="J409" s="5">
        <v>2</v>
      </c>
      <c r="K409" s="5" t="s">
        <v>28</v>
      </c>
      <c r="L409" s="5">
        <v>10.5</v>
      </c>
      <c r="M409" s="5" t="s">
        <v>29</v>
      </c>
      <c r="N409" s="5" t="s">
        <v>882</v>
      </c>
      <c r="O409" s="5" t="s">
        <v>30</v>
      </c>
      <c r="P409" s="5">
        <v>1</v>
      </c>
      <c r="Q409" s="5" t="s">
        <v>59</v>
      </c>
      <c r="R409" s="43">
        <v>2500000</v>
      </c>
      <c r="S409" s="4">
        <f t="shared" si="26"/>
        <v>26250000</v>
      </c>
      <c r="T409" s="4">
        <f t="shared" si="27"/>
        <v>26250000</v>
      </c>
      <c r="U409" s="5" t="s">
        <v>32</v>
      </c>
      <c r="V409" s="4" t="s">
        <v>33</v>
      </c>
      <c r="W409" s="5" t="s">
        <v>38</v>
      </c>
      <c r="X409" s="5">
        <v>3009133992</v>
      </c>
      <c r="Y409" s="8" t="s">
        <v>299</v>
      </c>
      <c r="Z409" s="5"/>
      <c r="AA409" s="5" t="s">
        <v>930</v>
      </c>
      <c r="AB409" s="5" t="s">
        <v>719</v>
      </c>
      <c r="AC409" s="5" t="s">
        <v>921</v>
      </c>
      <c r="AD409" s="5"/>
      <c r="AE409" s="5"/>
    </row>
    <row r="410" spans="1:31" ht="66" x14ac:dyDescent="0.25">
      <c r="A410" s="5" t="s">
        <v>1020</v>
      </c>
      <c r="B410" s="5" t="s">
        <v>37</v>
      </c>
      <c r="C410" s="13">
        <v>409</v>
      </c>
      <c r="D410" s="5" t="s">
        <v>931</v>
      </c>
      <c r="E410" s="5"/>
      <c r="F410" s="5"/>
      <c r="G410" s="5" t="s">
        <v>1138</v>
      </c>
      <c r="H410" s="5" t="s">
        <v>933</v>
      </c>
      <c r="I410" s="5" t="s">
        <v>50</v>
      </c>
      <c r="J410" s="5">
        <v>2</v>
      </c>
      <c r="K410" s="5" t="s">
        <v>28</v>
      </c>
      <c r="L410" s="5">
        <v>10.5</v>
      </c>
      <c r="M410" s="5" t="s">
        <v>29</v>
      </c>
      <c r="N410" s="5" t="s">
        <v>882</v>
      </c>
      <c r="O410" s="5" t="s">
        <v>30</v>
      </c>
      <c r="P410" s="5">
        <v>1</v>
      </c>
      <c r="Q410" s="5" t="s">
        <v>59</v>
      </c>
      <c r="R410" s="43">
        <v>2500000</v>
      </c>
      <c r="S410" s="4">
        <f t="shared" ref="S410:S425" si="28">R410*L410</f>
        <v>26250000</v>
      </c>
      <c r="T410" s="4">
        <f t="shared" si="27"/>
        <v>26250000</v>
      </c>
      <c r="U410" s="5" t="s">
        <v>32</v>
      </c>
      <c r="V410" s="4" t="s">
        <v>33</v>
      </c>
      <c r="W410" s="5" t="s">
        <v>38</v>
      </c>
      <c r="X410" s="5">
        <v>3009133992</v>
      </c>
      <c r="Y410" s="8" t="s">
        <v>299</v>
      </c>
      <c r="Z410" s="5"/>
      <c r="AA410" s="5" t="s">
        <v>930</v>
      </c>
      <c r="AB410" s="5" t="s">
        <v>719</v>
      </c>
      <c r="AC410" s="5" t="s">
        <v>921</v>
      </c>
      <c r="AD410" s="5"/>
      <c r="AE410" s="5"/>
    </row>
    <row r="411" spans="1:31" ht="66" x14ac:dyDescent="0.25">
      <c r="A411" s="5" t="s">
        <v>1021</v>
      </c>
      <c r="B411" s="5" t="s">
        <v>37</v>
      </c>
      <c r="C411" s="13">
        <v>410</v>
      </c>
      <c r="D411" s="5" t="s">
        <v>931</v>
      </c>
      <c r="E411" s="5"/>
      <c r="F411" s="5"/>
      <c r="G411" s="5" t="s">
        <v>1139</v>
      </c>
      <c r="H411" s="5" t="s">
        <v>933</v>
      </c>
      <c r="I411" s="5" t="s">
        <v>50</v>
      </c>
      <c r="J411" s="5">
        <v>2</v>
      </c>
      <c r="K411" s="5" t="s">
        <v>28</v>
      </c>
      <c r="L411" s="5">
        <v>10.5</v>
      </c>
      <c r="M411" s="5" t="s">
        <v>29</v>
      </c>
      <c r="N411" s="5" t="s">
        <v>882</v>
      </c>
      <c r="O411" s="5" t="s">
        <v>30</v>
      </c>
      <c r="P411" s="5">
        <v>1</v>
      </c>
      <c r="Q411" s="5" t="s">
        <v>59</v>
      </c>
      <c r="R411" s="43">
        <v>2500000</v>
      </c>
      <c r="S411" s="4">
        <f t="shared" si="28"/>
        <v>26250000</v>
      </c>
      <c r="T411" s="4">
        <f t="shared" si="27"/>
        <v>26250000</v>
      </c>
      <c r="U411" s="5" t="s">
        <v>32</v>
      </c>
      <c r="V411" s="4" t="s">
        <v>33</v>
      </c>
      <c r="W411" s="5" t="s">
        <v>38</v>
      </c>
      <c r="X411" s="5">
        <v>3009133992</v>
      </c>
      <c r="Y411" s="8" t="s">
        <v>299</v>
      </c>
      <c r="Z411" s="5"/>
      <c r="AA411" s="5" t="s">
        <v>930</v>
      </c>
      <c r="AB411" s="5" t="s">
        <v>719</v>
      </c>
      <c r="AC411" s="5" t="s">
        <v>921</v>
      </c>
      <c r="AD411" s="5"/>
      <c r="AE411" s="5"/>
    </row>
    <row r="412" spans="1:31" ht="66" x14ac:dyDescent="0.25">
      <c r="A412" s="5" t="s">
        <v>1022</v>
      </c>
      <c r="B412" s="5" t="s">
        <v>37</v>
      </c>
      <c r="C412" s="13">
        <v>411</v>
      </c>
      <c r="D412" s="5" t="s">
        <v>931</v>
      </c>
      <c r="E412" s="5"/>
      <c r="F412" s="5"/>
      <c r="G412" s="5" t="s">
        <v>1140</v>
      </c>
      <c r="H412" s="5" t="s">
        <v>933</v>
      </c>
      <c r="I412" s="5" t="s">
        <v>50</v>
      </c>
      <c r="J412" s="5">
        <v>2</v>
      </c>
      <c r="K412" s="5" t="s">
        <v>28</v>
      </c>
      <c r="L412" s="5">
        <v>10.5</v>
      </c>
      <c r="M412" s="5" t="s">
        <v>29</v>
      </c>
      <c r="N412" s="5" t="s">
        <v>882</v>
      </c>
      <c r="O412" s="5" t="s">
        <v>30</v>
      </c>
      <c r="P412" s="5">
        <v>1</v>
      </c>
      <c r="Q412" s="5" t="s">
        <v>59</v>
      </c>
      <c r="R412" s="43">
        <v>2500000</v>
      </c>
      <c r="S412" s="4">
        <f t="shared" si="28"/>
        <v>26250000</v>
      </c>
      <c r="T412" s="4">
        <f t="shared" si="27"/>
        <v>26250000</v>
      </c>
      <c r="U412" s="5" t="s">
        <v>32</v>
      </c>
      <c r="V412" s="4" t="s">
        <v>33</v>
      </c>
      <c r="W412" s="5" t="s">
        <v>38</v>
      </c>
      <c r="X412" s="5">
        <v>3009133992</v>
      </c>
      <c r="Y412" s="8" t="s">
        <v>299</v>
      </c>
      <c r="Z412" s="5"/>
      <c r="AA412" s="5" t="s">
        <v>930</v>
      </c>
      <c r="AB412" s="5" t="s">
        <v>719</v>
      </c>
      <c r="AC412" s="5" t="s">
        <v>921</v>
      </c>
      <c r="AD412" s="5"/>
      <c r="AE412" s="5"/>
    </row>
    <row r="413" spans="1:31" ht="66" x14ac:dyDescent="0.25">
      <c r="A413" s="5" t="s">
        <v>1023</v>
      </c>
      <c r="B413" s="5" t="s">
        <v>37</v>
      </c>
      <c r="C413" s="13">
        <v>412</v>
      </c>
      <c r="D413" s="5" t="s">
        <v>931</v>
      </c>
      <c r="E413" s="5"/>
      <c r="F413" s="5"/>
      <c r="G413" s="5" t="s">
        <v>1141</v>
      </c>
      <c r="H413" s="5" t="s">
        <v>933</v>
      </c>
      <c r="I413" s="5" t="s">
        <v>50</v>
      </c>
      <c r="J413" s="5">
        <v>2</v>
      </c>
      <c r="K413" s="5" t="s">
        <v>28</v>
      </c>
      <c r="L413" s="5">
        <v>10.5</v>
      </c>
      <c r="M413" s="5" t="s">
        <v>29</v>
      </c>
      <c r="N413" s="5" t="s">
        <v>882</v>
      </c>
      <c r="O413" s="5" t="s">
        <v>30</v>
      </c>
      <c r="P413" s="5">
        <v>1</v>
      </c>
      <c r="Q413" s="5" t="s">
        <v>59</v>
      </c>
      <c r="R413" s="43">
        <v>2500000</v>
      </c>
      <c r="S413" s="4">
        <f t="shared" si="28"/>
        <v>26250000</v>
      </c>
      <c r="T413" s="4">
        <f t="shared" si="27"/>
        <v>26250000</v>
      </c>
      <c r="U413" s="5" t="s">
        <v>32</v>
      </c>
      <c r="V413" s="4" t="s">
        <v>33</v>
      </c>
      <c r="W413" s="5" t="s">
        <v>38</v>
      </c>
      <c r="X413" s="5">
        <v>3009133992</v>
      </c>
      <c r="Y413" s="8" t="s">
        <v>299</v>
      </c>
      <c r="Z413" s="5"/>
      <c r="AA413" s="5" t="s">
        <v>930</v>
      </c>
      <c r="AB413" s="5" t="s">
        <v>719</v>
      </c>
      <c r="AC413" s="5" t="s">
        <v>921</v>
      </c>
      <c r="AD413" s="5"/>
      <c r="AE413" s="5"/>
    </row>
    <row r="414" spans="1:31" ht="66" x14ac:dyDescent="0.25">
      <c r="A414" s="5" t="s">
        <v>1024</v>
      </c>
      <c r="B414" s="5" t="s">
        <v>37</v>
      </c>
      <c r="C414" s="13">
        <v>413</v>
      </c>
      <c r="D414" s="5" t="s">
        <v>931</v>
      </c>
      <c r="E414" s="5"/>
      <c r="F414" s="5"/>
      <c r="G414" s="5" t="s">
        <v>1142</v>
      </c>
      <c r="H414" s="5" t="s">
        <v>933</v>
      </c>
      <c r="I414" s="5" t="s">
        <v>50</v>
      </c>
      <c r="J414" s="5">
        <v>2</v>
      </c>
      <c r="K414" s="5" t="s">
        <v>28</v>
      </c>
      <c r="L414" s="5">
        <v>10.5</v>
      </c>
      <c r="M414" s="5" t="s">
        <v>29</v>
      </c>
      <c r="N414" s="5" t="s">
        <v>882</v>
      </c>
      <c r="O414" s="5" t="s">
        <v>30</v>
      </c>
      <c r="P414" s="5">
        <v>1</v>
      </c>
      <c r="Q414" s="5" t="s">
        <v>59</v>
      </c>
      <c r="R414" s="43">
        <v>2500000</v>
      </c>
      <c r="S414" s="4">
        <f t="shared" si="28"/>
        <v>26250000</v>
      </c>
      <c r="T414" s="4">
        <f t="shared" si="27"/>
        <v>26250000</v>
      </c>
      <c r="U414" s="5" t="s">
        <v>32</v>
      </c>
      <c r="V414" s="4" t="s">
        <v>33</v>
      </c>
      <c r="W414" s="5" t="s">
        <v>38</v>
      </c>
      <c r="X414" s="5">
        <v>3009133992</v>
      </c>
      <c r="Y414" s="8" t="s">
        <v>299</v>
      </c>
      <c r="Z414" s="5"/>
      <c r="AA414" s="5" t="s">
        <v>930</v>
      </c>
      <c r="AB414" s="5" t="s">
        <v>719</v>
      </c>
      <c r="AC414" s="5" t="s">
        <v>921</v>
      </c>
      <c r="AD414" s="5"/>
      <c r="AE414" s="5"/>
    </row>
    <row r="415" spans="1:31" ht="66" x14ac:dyDescent="0.25">
      <c r="A415" s="5" t="s">
        <v>1025</v>
      </c>
      <c r="B415" s="5" t="s">
        <v>37</v>
      </c>
      <c r="C415" s="13">
        <v>414</v>
      </c>
      <c r="D415" s="5" t="s">
        <v>931</v>
      </c>
      <c r="E415" s="5"/>
      <c r="F415" s="5"/>
      <c r="G415" s="5" t="s">
        <v>1143</v>
      </c>
      <c r="H415" s="5" t="s">
        <v>933</v>
      </c>
      <c r="I415" s="5" t="s">
        <v>50</v>
      </c>
      <c r="J415" s="5">
        <v>2</v>
      </c>
      <c r="K415" s="5" t="s">
        <v>28</v>
      </c>
      <c r="L415" s="5">
        <v>10.5</v>
      </c>
      <c r="M415" s="5" t="s">
        <v>29</v>
      </c>
      <c r="N415" s="5" t="s">
        <v>882</v>
      </c>
      <c r="O415" s="5" t="s">
        <v>30</v>
      </c>
      <c r="P415" s="5">
        <v>1</v>
      </c>
      <c r="Q415" s="5" t="s">
        <v>59</v>
      </c>
      <c r="R415" s="43">
        <v>2500000</v>
      </c>
      <c r="S415" s="4">
        <f t="shared" si="28"/>
        <v>26250000</v>
      </c>
      <c r="T415" s="4">
        <f t="shared" si="27"/>
        <v>26250000</v>
      </c>
      <c r="U415" s="5" t="s">
        <v>32</v>
      </c>
      <c r="V415" s="4" t="s">
        <v>33</v>
      </c>
      <c r="W415" s="5" t="s">
        <v>38</v>
      </c>
      <c r="X415" s="5">
        <v>3009133992</v>
      </c>
      <c r="Y415" s="8" t="s">
        <v>299</v>
      </c>
      <c r="Z415" s="5"/>
      <c r="AA415" s="5" t="s">
        <v>930</v>
      </c>
      <c r="AB415" s="5" t="s">
        <v>719</v>
      </c>
      <c r="AC415" s="5" t="s">
        <v>921</v>
      </c>
      <c r="AD415" s="5"/>
      <c r="AE415" s="5"/>
    </row>
    <row r="416" spans="1:31" ht="66" x14ac:dyDescent="0.25">
      <c r="A416" s="5" t="s">
        <v>1026</v>
      </c>
      <c r="B416" s="5" t="s">
        <v>37</v>
      </c>
      <c r="C416" s="13">
        <v>415</v>
      </c>
      <c r="D416" s="5" t="s">
        <v>931</v>
      </c>
      <c r="E416" s="5"/>
      <c r="F416" s="5"/>
      <c r="G416" s="5" t="s">
        <v>1144</v>
      </c>
      <c r="H416" s="5" t="s">
        <v>933</v>
      </c>
      <c r="I416" s="5" t="s">
        <v>50</v>
      </c>
      <c r="J416" s="5">
        <v>2</v>
      </c>
      <c r="K416" s="5" t="s">
        <v>28</v>
      </c>
      <c r="L416" s="5">
        <v>10.5</v>
      </c>
      <c r="M416" s="5" t="s">
        <v>29</v>
      </c>
      <c r="N416" s="5" t="s">
        <v>882</v>
      </c>
      <c r="O416" s="5" t="s">
        <v>30</v>
      </c>
      <c r="P416" s="5">
        <v>1</v>
      </c>
      <c r="Q416" s="5" t="s">
        <v>59</v>
      </c>
      <c r="R416" s="43">
        <v>2500000</v>
      </c>
      <c r="S416" s="4">
        <f t="shared" si="28"/>
        <v>26250000</v>
      </c>
      <c r="T416" s="4">
        <f t="shared" si="27"/>
        <v>26250000</v>
      </c>
      <c r="U416" s="5" t="s">
        <v>32</v>
      </c>
      <c r="V416" s="4" t="s">
        <v>33</v>
      </c>
      <c r="W416" s="5" t="s">
        <v>38</v>
      </c>
      <c r="X416" s="5">
        <v>3009133992</v>
      </c>
      <c r="Y416" s="8" t="s">
        <v>299</v>
      </c>
      <c r="Z416" s="5"/>
      <c r="AA416" s="5" t="s">
        <v>930</v>
      </c>
      <c r="AB416" s="5" t="s">
        <v>719</v>
      </c>
      <c r="AC416" s="5" t="s">
        <v>921</v>
      </c>
      <c r="AD416" s="5"/>
      <c r="AE416" s="5"/>
    </row>
    <row r="417" spans="1:31" ht="66" x14ac:dyDescent="0.25">
      <c r="A417" s="5" t="s">
        <v>1027</v>
      </c>
      <c r="B417" s="5" t="s">
        <v>37</v>
      </c>
      <c r="C417" s="13">
        <v>416</v>
      </c>
      <c r="D417" s="5" t="s">
        <v>931</v>
      </c>
      <c r="E417" s="5"/>
      <c r="F417" s="5"/>
      <c r="G417" s="5" t="s">
        <v>1145</v>
      </c>
      <c r="H417" s="5" t="s">
        <v>933</v>
      </c>
      <c r="I417" s="5" t="s">
        <v>50</v>
      </c>
      <c r="J417" s="5">
        <v>2</v>
      </c>
      <c r="K417" s="5" t="s">
        <v>28</v>
      </c>
      <c r="L417" s="5">
        <v>10.5</v>
      </c>
      <c r="M417" s="5" t="s">
        <v>29</v>
      </c>
      <c r="N417" s="5" t="s">
        <v>882</v>
      </c>
      <c r="O417" s="5" t="s">
        <v>30</v>
      </c>
      <c r="P417" s="5">
        <v>1</v>
      </c>
      <c r="Q417" s="5" t="s">
        <v>59</v>
      </c>
      <c r="R417" s="43">
        <v>2500000</v>
      </c>
      <c r="S417" s="4">
        <f t="shared" si="28"/>
        <v>26250000</v>
      </c>
      <c r="T417" s="4">
        <f t="shared" si="27"/>
        <v>26250000</v>
      </c>
      <c r="U417" s="5" t="s">
        <v>32</v>
      </c>
      <c r="V417" s="4" t="s">
        <v>33</v>
      </c>
      <c r="W417" s="5" t="s">
        <v>38</v>
      </c>
      <c r="X417" s="5">
        <v>3009133992</v>
      </c>
      <c r="Y417" s="8" t="s">
        <v>299</v>
      </c>
      <c r="Z417" s="5"/>
      <c r="AA417" s="5" t="s">
        <v>930</v>
      </c>
      <c r="AB417" s="5" t="s">
        <v>719</v>
      </c>
      <c r="AC417" s="5" t="s">
        <v>921</v>
      </c>
      <c r="AD417" s="5"/>
      <c r="AE417" s="5"/>
    </row>
    <row r="418" spans="1:31" ht="66" x14ac:dyDescent="0.25">
      <c r="A418" s="5" t="s">
        <v>1028</v>
      </c>
      <c r="B418" s="5" t="s">
        <v>37</v>
      </c>
      <c r="C418" s="13">
        <v>417</v>
      </c>
      <c r="D418" s="5" t="s">
        <v>931</v>
      </c>
      <c r="E418" s="5"/>
      <c r="F418" s="5"/>
      <c r="G418" s="5" t="s">
        <v>1146</v>
      </c>
      <c r="H418" s="5" t="s">
        <v>933</v>
      </c>
      <c r="I418" s="5" t="s">
        <v>50</v>
      </c>
      <c r="J418" s="5">
        <v>2</v>
      </c>
      <c r="K418" s="5" t="s">
        <v>28</v>
      </c>
      <c r="L418" s="5">
        <v>10.5</v>
      </c>
      <c r="M418" s="5" t="s">
        <v>29</v>
      </c>
      <c r="N418" s="5" t="s">
        <v>882</v>
      </c>
      <c r="O418" s="5" t="s">
        <v>30</v>
      </c>
      <c r="P418" s="5">
        <v>1</v>
      </c>
      <c r="Q418" s="5" t="s">
        <v>59</v>
      </c>
      <c r="R418" s="43">
        <v>2500000</v>
      </c>
      <c r="S418" s="4">
        <f t="shared" si="28"/>
        <v>26250000</v>
      </c>
      <c r="T418" s="4">
        <f t="shared" si="27"/>
        <v>26250000</v>
      </c>
      <c r="U418" s="5" t="s">
        <v>32</v>
      </c>
      <c r="V418" s="4" t="s">
        <v>33</v>
      </c>
      <c r="W418" s="5" t="s">
        <v>38</v>
      </c>
      <c r="X418" s="5">
        <v>3009133992</v>
      </c>
      <c r="Y418" s="8" t="s">
        <v>299</v>
      </c>
      <c r="Z418" s="5"/>
      <c r="AA418" s="5" t="s">
        <v>930</v>
      </c>
      <c r="AB418" s="5" t="s">
        <v>719</v>
      </c>
      <c r="AC418" s="5" t="s">
        <v>921</v>
      </c>
      <c r="AD418" s="5"/>
      <c r="AE418" s="5"/>
    </row>
    <row r="419" spans="1:31" ht="66" x14ac:dyDescent="0.25">
      <c r="A419" s="5" t="s">
        <v>1029</v>
      </c>
      <c r="B419" s="5" t="s">
        <v>37</v>
      </c>
      <c r="C419" s="13">
        <v>418</v>
      </c>
      <c r="D419" s="5" t="s">
        <v>931</v>
      </c>
      <c r="E419" s="5"/>
      <c r="F419" s="5"/>
      <c r="G419" s="5" t="s">
        <v>1147</v>
      </c>
      <c r="H419" s="5" t="s">
        <v>933</v>
      </c>
      <c r="I419" s="5" t="s">
        <v>50</v>
      </c>
      <c r="J419" s="5">
        <v>2</v>
      </c>
      <c r="K419" s="5" t="s">
        <v>28</v>
      </c>
      <c r="L419" s="5">
        <v>10.5</v>
      </c>
      <c r="M419" s="5" t="s">
        <v>29</v>
      </c>
      <c r="N419" s="5" t="s">
        <v>882</v>
      </c>
      <c r="O419" s="5" t="s">
        <v>30</v>
      </c>
      <c r="P419" s="5">
        <v>1</v>
      </c>
      <c r="Q419" s="5" t="s">
        <v>59</v>
      </c>
      <c r="R419" s="43">
        <v>2500000</v>
      </c>
      <c r="S419" s="4">
        <f t="shared" si="28"/>
        <v>26250000</v>
      </c>
      <c r="T419" s="4">
        <f t="shared" si="27"/>
        <v>26250000</v>
      </c>
      <c r="U419" s="5" t="s">
        <v>32</v>
      </c>
      <c r="V419" s="4" t="s">
        <v>33</v>
      </c>
      <c r="W419" s="5" t="s">
        <v>38</v>
      </c>
      <c r="X419" s="5">
        <v>3009133992</v>
      </c>
      <c r="Y419" s="8" t="s">
        <v>299</v>
      </c>
      <c r="Z419" s="5"/>
      <c r="AA419" s="5" t="s">
        <v>930</v>
      </c>
      <c r="AB419" s="5" t="s">
        <v>719</v>
      </c>
      <c r="AC419" s="5" t="s">
        <v>921</v>
      </c>
      <c r="AD419" s="5"/>
      <c r="AE419" s="5"/>
    </row>
    <row r="420" spans="1:31" ht="66" x14ac:dyDescent="0.25">
      <c r="A420" s="5" t="s">
        <v>1030</v>
      </c>
      <c r="B420" s="5" t="s">
        <v>37</v>
      </c>
      <c r="C420" s="13">
        <v>419</v>
      </c>
      <c r="D420" s="5" t="s">
        <v>931</v>
      </c>
      <c r="E420" s="5"/>
      <c r="F420" s="5"/>
      <c r="G420" s="5" t="s">
        <v>1148</v>
      </c>
      <c r="H420" s="5" t="s">
        <v>933</v>
      </c>
      <c r="I420" s="5" t="s">
        <v>50</v>
      </c>
      <c r="J420" s="5">
        <v>2</v>
      </c>
      <c r="K420" s="5" t="s">
        <v>28</v>
      </c>
      <c r="L420" s="5">
        <v>10.5</v>
      </c>
      <c r="M420" s="5" t="s">
        <v>29</v>
      </c>
      <c r="N420" s="5" t="s">
        <v>882</v>
      </c>
      <c r="O420" s="5" t="s">
        <v>30</v>
      </c>
      <c r="P420" s="5">
        <v>1</v>
      </c>
      <c r="Q420" s="5" t="s">
        <v>59</v>
      </c>
      <c r="R420" s="43">
        <v>2500000</v>
      </c>
      <c r="S420" s="4">
        <f t="shared" si="28"/>
        <v>26250000</v>
      </c>
      <c r="T420" s="4">
        <f t="shared" si="27"/>
        <v>26250000</v>
      </c>
      <c r="U420" s="5" t="s">
        <v>32</v>
      </c>
      <c r="V420" s="4" t="s">
        <v>33</v>
      </c>
      <c r="W420" s="5" t="s">
        <v>38</v>
      </c>
      <c r="X420" s="5">
        <v>3009133992</v>
      </c>
      <c r="Y420" s="8" t="s">
        <v>299</v>
      </c>
      <c r="Z420" s="5"/>
      <c r="AA420" s="5" t="s">
        <v>930</v>
      </c>
      <c r="AB420" s="5" t="s">
        <v>719</v>
      </c>
      <c r="AC420" s="5" t="s">
        <v>921</v>
      </c>
      <c r="AD420" s="5"/>
      <c r="AE420" s="5"/>
    </row>
    <row r="421" spans="1:31" ht="66" x14ac:dyDescent="0.25">
      <c r="A421" s="5" t="s">
        <v>1031</v>
      </c>
      <c r="B421" s="5" t="s">
        <v>37</v>
      </c>
      <c r="C421" s="13">
        <v>420</v>
      </c>
      <c r="D421" s="5" t="s">
        <v>931</v>
      </c>
      <c r="E421" s="5"/>
      <c r="F421" s="5"/>
      <c r="G421" s="5" t="s">
        <v>1149</v>
      </c>
      <c r="H421" s="5" t="s">
        <v>933</v>
      </c>
      <c r="I421" s="5" t="s">
        <v>50</v>
      </c>
      <c r="J421" s="5">
        <v>2</v>
      </c>
      <c r="K421" s="5" t="s">
        <v>28</v>
      </c>
      <c r="L421" s="5">
        <v>10.5</v>
      </c>
      <c r="M421" s="5" t="s">
        <v>29</v>
      </c>
      <c r="N421" s="5" t="s">
        <v>882</v>
      </c>
      <c r="O421" s="5" t="s">
        <v>30</v>
      </c>
      <c r="P421" s="5">
        <v>1</v>
      </c>
      <c r="Q421" s="5" t="s">
        <v>59</v>
      </c>
      <c r="R421" s="43">
        <v>2500000</v>
      </c>
      <c r="S421" s="4">
        <f t="shared" si="28"/>
        <v>26250000</v>
      </c>
      <c r="T421" s="4">
        <f t="shared" si="27"/>
        <v>26250000</v>
      </c>
      <c r="U421" s="5" t="s">
        <v>32</v>
      </c>
      <c r="V421" s="4" t="s">
        <v>33</v>
      </c>
      <c r="W421" s="5" t="s">
        <v>38</v>
      </c>
      <c r="X421" s="5">
        <v>3009133992</v>
      </c>
      <c r="Y421" s="8" t="s">
        <v>299</v>
      </c>
      <c r="Z421" s="5"/>
      <c r="AA421" s="5" t="s">
        <v>930</v>
      </c>
      <c r="AB421" s="5" t="s">
        <v>719</v>
      </c>
      <c r="AC421" s="5" t="s">
        <v>921</v>
      </c>
      <c r="AD421" s="5"/>
      <c r="AE421" s="5"/>
    </row>
    <row r="422" spans="1:31" ht="66" x14ac:dyDescent="0.25">
      <c r="A422" s="5" t="s">
        <v>1032</v>
      </c>
      <c r="B422" s="5" t="s">
        <v>37</v>
      </c>
      <c r="C422" s="13">
        <v>421</v>
      </c>
      <c r="D422" s="5" t="s">
        <v>931</v>
      </c>
      <c r="E422" s="5"/>
      <c r="F422" s="5"/>
      <c r="G422" s="5" t="s">
        <v>1150</v>
      </c>
      <c r="H422" s="5" t="s">
        <v>933</v>
      </c>
      <c r="I422" s="5" t="s">
        <v>50</v>
      </c>
      <c r="J422" s="5">
        <v>2</v>
      </c>
      <c r="K422" s="5" t="s">
        <v>28</v>
      </c>
      <c r="L422" s="5">
        <v>10.5</v>
      </c>
      <c r="M422" s="5" t="s">
        <v>29</v>
      </c>
      <c r="N422" s="5" t="s">
        <v>882</v>
      </c>
      <c r="O422" s="5" t="s">
        <v>30</v>
      </c>
      <c r="P422" s="5">
        <v>1</v>
      </c>
      <c r="Q422" s="5" t="s">
        <v>59</v>
      </c>
      <c r="R422" s="43">
        <v>2500000</v>
      </c>
      <c r="S422" s="4">
        <f t="shared" si="28"/>
        <v>26250000</v>
      </c>
      <c r="T422" s="4">
        <f t="shared" si="27"/>
        <v>26250000</v>
      </c>
      <c r="U422" s="5" t="s">
        <v>32</v>
      </c>
      <c r="V422" s="4" t="s">
        <v>33</v>
      </c>
      <c r="W422" s="5" t="s">
        <v>38</v>
      </c>
      <c r="X422" s="5">
        <v>3009133992</v>
      </c>
      <c r="Y422" s="8" t="s">
        <v>299</v>
      </c>
      <c r="Z422" s="5"/>
      <c r="AA422" s="5" t="s">
        <v>930</v>
      </c>
      <c r="AB422" s="5" t="s">
        <v>719</v>
      </c>
      <c r="AC422" s="5" t="s">
        <v>921</v>
      </c>
      <c r="AD422" s="5"/>
      <c r="AE422" s="5"/>
    </row>
    <row r="423" spans="1:31" ht="66" x14ac:dyDescent="0.25">
      <c r="A423" s="5" t="s">
        <v>1033</v>
      </c>
      <c r="B423" s="5" t="s">
        <v>37</v>
      </c>
      <c r="C423" s="13">
        <v>422</v>
      </c>
      <c r="D423" s="5" t="s">
        <v>931</v>
      </c>
      <c r="E423" s="5"/>
      <c r="F423" s="5"/>
      <c r="G423" s="5" t="s">
        <v>1151</v>
      </c>
      <c r="H423" s="5" t="s">
        <v>933</v>
      </c>
      <c r="I423" s="5" t="s">
        <v>50</v>
      </c>
      <c r="J423" s="5">
        <v>2</v>
      </c>
      <c r="K423" s="5" t="s">
        <v>28</v>
      </c>
      <c r="L423" s="5">
        <v>10.5</v>
      </c>
      <c r="M423" s="5" t="s">
        <v>29</v>
      </c>
      <c r="N423" s="5" t="s">
        <v>882</v>
      </c>
      <c r="O423" s="5" t="s">
        <v>30</v>
      </c>
      <c r="P423" s="5">
        <v>1</v>
      </c>
      <c r="Q423" s="5" t="s">
        <v>59</v>
      </c>
      <c r="R423" s="43">
        <v>2500000</v>
      </c>
      <c r="S423" s="4">
        <f t="shared" si="28"/>
        <v>26250000</v>
      </c>
      <c r="T423" s="4">
        <f t="shared" si="27"/>
        <v>26250000</v>
      </c>
      <c r="U423" s="5" t="s">
        <v>32</v>
      </c>
      <c r="V423" s="4" t="s">
        <v>33</v>
      </c>
      <c r="W423" s="5" t="s">
        <v>38</v>
      </c>
      <c r="X423" s="5">
        <v>3009133992</v>
      </c>
      <c r="Y423" s="8" t="s">
        <v>299</v>
      </c>
      <c r="Z423" s="5"/>
      <c r="AA423" s="5" t="s">
        <v>930</v>
      </c>
      <c r="AB423" s="5" t="s">
        <v>719</v>
      </c>
      <c r="AC423" s="5" t="s">
        <v>921</v>
      </c>
      <c r="AD423" s="5"/>
      <c r="AE423" s="5"/>
    </row>
    <row r="424" spans="1:31" ht="66" x14ac:dyDescent="0.25">
      <c r="A424" s="5" t="s">
        <v>1034</v>
      </c>
      <c r="B424" s="5" t="s">
        <v>37</v>
      </c>
      <c r="C424" s="13">
        <v>423</v>
      </c>
      <c r="D424" s="5" t="s">
        <v>931</v>
      </c>
      <c r="E424" s="5"/>
      <c r="F424" s="5"/>
      <c r="G424" s="5" t="s">
        <v>1152</v>
      </c>
      <c r="H424" s="5" t="s">
        <v>933</v>
      </c>
      <c r="I424" s="5" t="s">
        <v>50</v>
      </c>
      <c r="J424" s="5">
        <v>2</v>
      </c>
      <c r="K424" s="5" t="s">
        <v>28</v>
      </c>
      <c r="L424" s="5">
        <v>10.5</v>
      </c>
      <c r="M424" s="5" t="s">
        <v>29</v>
      </c>
      <c r="N424" s="5" t="s">
        <v>882</v>
      </c>
      <c r="O424" s="5" t="s">
        <v>30</v>
      </c>
      <c r="P424" s="5">
        <v>1</v>
      </c>
      <c r="Q424" s="5" t="s">
        <v>59</v>
      </c>
      <c r="R424" s="43">
        <v>2500000</v>
      </c>
      <c r="S424" s="4">
        <f t="shared" si="28"/>
        <v>26250000</v>
      </c>
      <c r="T424" s="4">
        <f t="shared" si="27"/>
        <v>26250000</v>
      </c>
      <c r="U424" s="5" t="s">
        <v>32</v>
      </c>
      <c r="V424" s="4" t="s">
        <v>33</v>
      </c>
      <c r="W424" s="5" t="s">
        <v>38</v>
      </c>
      <c r="X424" s="5">
        <v>3009133992</v>
      </c>
      <c r="Y424" s="8" t="s">
        <v>299</v>
      </c>
      <c r="Z424" s="5"/>
      <c r="AA424" s="5" t="s">
        <v>930</v>
      </c>
      <c r="AB424" s="5" t="s">
        <v>719</v>
      </c>
      <c r="AC424" s="5" t="s">
        <v>921</v>
      </c>
      <c r="AD424" s="5"/>
      <c r="AE424" s="5"/>
    </row>
    <row r="425" spans="1:31" ht="66" x14ac:dyDescent="0.25">
      <c r="A425" s="5" t="s">
        <v>1035</v>
      </c>
      <c r="B425" s="5" t="s">
        <v>37</v>
      </c>
      <c r="C425" s="13">
        <v>424</v>
      </c>
      <c r="D425" s="5" t="s">
        <v>931</v>
      </c>
      <c r="E425" s="5"/>
      <c r="F425" s="5"/>
      <c r="G425" s="5" t="s">
        <v>1153</v>
      </c>
      <c r="H425" s="5" t="s">
        <v>933</v>
      </c>
      <c r="I425" s="5" t="s">
        <v>50</v>
      </c>
      <c r="J425" s="5">
        <v>2</v>
      </c>
      <c r="K425" s="5" t="s">
        <v>28</v>
      </c>
      <c r="L425" s="5">
        <v>10.5</v>
      </c>
      <c r="M425" s="5" t="s">
        <v>29</v>
      </c>
      <c r="N425" s="5" t="s">
        <v>882</v>
      </c>
      <c r="O425" s="5" t="s">
        <v>30</v>
      </c>
      <c r="P425" s="5">
        <v>1</v>
      </c>
      <c r="Q425" s="5" t="s">
        <v>59</v>
      </c>
      <c r="R425" s="43">
        <v>2500000</v>
      </c>
      <c r="S425" s="4">
        <f t="shared" si="28"/>
        <v>26250000</v>
      </c>
      <c r="T425" s="4">
        <f t="shared" si="27"/>
        <v>26250000</v>
      </c>
      <c r="U425" s="5" t="s">
        <v>32</v>
      </c>
      <c r="V425" s="4" t="s">
        <v>33</v>
      </c>
      <c r="W425" s="5" t="s">
        <v>38</v>
      </c>
      <c r="X425" s="5">
        <v>3009133992</v>
      </c>
      <c r="Y425" s="8" t="s">
        <v>299</v>
      </c>
      <c r="Z425" s="5"/>
      <c r="AA425" s="5" t="s">
        <v>930</v>
      </c>
      <c r="AB425" s="5" t="s">
        <v>719</v>
      </c>
      <c r="AC425" s="5" t="s">
        <v>921</v>
      </c>
      <c r="AD425" s="5"/>
      <c r="AE425" s="5"/>
    </row>
    <row r="426" spans="1:31" ht="66" x14ac:dyDescent="0.25">
      <c r="A426" s="5" t="s">
        <v>1036</v>
      </c>
      <c r="B426" s="5" t="s">
        <v>105</v>
      </c>
      <c r="C426" s="13">
        <v>425</v>
      </c>
      <c r="D426" s="5" t="s">
        <v>935</v>
      </c>
      <c r="E426" s="5"/>
      <c r="F426" s="5"/>
      <c r="G426" s="5" t="s">
        <v>1154</v>
      </c>
      <c r="H426" s="5" t="s">
        <v>924</v>
      </c>
      <c r="I426" s="5" t="s">
        <v>50</v>
      </c>
      <c r="J426" s="5">
        <v>2</v>
      </c>
      <c r="K426" s="5" t="s">
        <v>28</v>
      </c>
      <c r="L426" s="5">
        <v>10</v>
      </c>
      <c r="M426" s="5" t="s">
        <v>103</v>
      </c>
      <c r="N426" s="5" t="s">
        <v>882</v>
      </c>
      <c r="O426" s="5" t="s">
        <v>30</v>
      </c>
      <c r="P426" s="5">
        <v>1</v>
      </c>
      <c r="Q426" s="4" t="s">
        <v>59</v>
      </c>
      <c r="R426" s="5"/>
      <c r="S426" s="4">
        <v>60000000</v>
      </c>
      <c r="T426" s="4">
        <f>+S426</f>
        <v>60000000</v>
      </c>
      <c r="U426" s="5" t="s">
        <v>32</v>
      </c>
      <c r="V426" s="4" t="s">
        <v>33</v>
      </c>
      <c r="W426" s="5" t="s">
        <v>938</v>
      </c>
      <c r="X426" s="5">
        <v>3009133992</v>
      </c>
      <c r="Y426" s="5" t="s">
        <v>936</v>
      </c>
      <c r="Z426" s="5"/>
      <c r="AA426" s="5" t="s">
        <v>142</v>
      </c>
      <c r="AB426" s="5" t="s">
        <v>719</v>
      </c>
      <c r="AC426" s="5" t="s">
        <v>921</v>
      </c>
      <c r="AD426" s="5"/>
      <c r="AE426" s="5"/>
    </row>
    <row r="427" spans="1:31" ht="82.5" x14ac:dyDescent="0.25">
      <c r="A427" s="5" t="s">
        <v>927</v>
      </c>
      <c r="B427" s="5" t="s">
        <v>116</v>
      </c>
      <c r="C427" s="13">
        <v>426</v>
      </c>
      <c r="D427" s="5" t="s">
        <v>263</v>
      </c>
      <c r="E427" s="5"/>
      <c r="F427" s="5"/>
      <c r="G427" s="5" t="s">
        <v>1155</v>
      </c>
      <c r="H427" s="5" t="s">
        <v>198</v>
      </c>
      <c r="I427" s="5" t="s">
        <v>50</v>
      </c>
      <c r="J427" s="5">
        <v>2</v>
      </c>
      <c r="K427" s="5" t="s">
        <v>28</v>
      </c>
      <c r="L427" s="5">
        <v>9</v>
      </c>
      <c r="M427" s="5" t="s">
        <v>123</v>
      </c>
      <c r="N427" s="5" t="s">
        <v>887</v>
      </c>
      <c r="O427" s="4" t="s">
        <v>43</v>
      </c>
      <c r="P427" s="44">
        <v>0</v>
      </c>
      <c r="Q427" s="4" t="s">
        <v>31</v>
      </c>
      <c r="R427" s="5"/>
      <c r="S427" s="4">
        <v>80000000</v>
      </c>
      <c r="T427" s="4">
        <f>+S427</f>
        <v>80000000</v>
      </c>
      <c r="U427" s="5" t="s">
        <v>32</v>
      </c>
      <c r="V427" s="8" t="s">
        <v>33</v>
      </c>
      <c r="W427" s="5" t="s">
        <v>281</v>
      </c>
      <c r="X427" s="5">
        <v>3009133992</v>
      </c>
      <c r="Y427" s="5" t="s">
        <v>282</v>
      </c>
      <c r="Z427" s="5"/>
      <c r="AA427" s="5" t="s">
        <v>116</v>
      </c>
      <c r="AB427" s="5" t="s">
        <v>318</v>
      </c>
      <c r="AC427" s="5" t="s">
        <v>921</v>
      </c>
      <c r="AD427" s="5"/>
      <c r="AE427" s="5"/>
    </row>
    <row r="428" spans="1:31" ht="115.5" x14ac:dyDescent="0.25">
      <c r="A428" s="5" t="s">
        <v>1396</v>
      </c>
      <c r="B428" s="5" t="s">
        <v>48</v>
      </c>
      <c r="C428" s="13">
        <v>427</v>
      </c>
      <c r="D428" s="5" t="s">
        <v>113</v>
      </c>
      <c r="E428" s="5"/>
      <c r="F428" s="5"/>
      <c r="G428" s="5" t="s">
        <v>1397</v>
      </c>
      <c r="H428" s="5" t="s">
        <v>26</v>
      </c>
      <c r="I428" s="5" t="s">
        <v>50</v>
      </c>
      <c r="J428" s="5">
        <v>2</v>
      </c>
      <c r="K428" s="5" t="s">
        <v>156</v>
      </c>
      <c r="L428" s="5">
        <v>4</v>
      </c>
      <c r="M428" s="5" t="s">
        <v>29</v>
      </c>
      <c r="N428" s="5" t="s">
        <v>882</v>
      </c>
      <c r="O428" s="5" t="s">
        <v>30</v>
      </c>
      <c r="P428" s="5">
        <v>1</v>
      </c>
      <c r="Q428" s="5" t="s">
        <v>31</v>
      </c>
      <c r="R428" s="4">
        <v>4500000</v>
      </c>
      <c r="S428" s="4">
        <f>+R428*L428</f>
        <v>18000000</v>
      </c>
      <c r="T428" s="4">
        <f>+S428</f>
        <v>18000000</v>
      </c>
      <c r="U428" s="5" t="s">
        <v>32</v>
      </c>
      <c r="V428" s="5" t="s">
        <v>33</v>
      </c>
      <c r="W428" s="5" t="s">
        <v>1157</v>
      </c>
      <c r="X428" s="5">
        <v>3009133992</v>
      </c>
      <c r="Y428" s="8" t="s">
        <v>1158</v>
      </c>
      <c r="Z428" s="5"/>
      <c r="AA428" s="5" t="s">
        <v>48</v>
      </c>
      <c r="AB428" s="5" t="s">
        <v>717</v>
      </c>
      <c r="AC428" s="5" t="s">
        <v>1156</v>
      </c>
      <c r="AD428" s="46"/>
      <c r="AE428" s="46"/>
    </row>
  </sheetData>
  <conditionalFormatting sqref="C429:C1048576 C12:C45 C2:C10">
    <cfRule type="duplicateValues" dxfId="306" priority="220"/>
  </conditionalFormatting>
  <conditionalFormatting sqref="C12">
    <cfRule type="duplicateValues" dxfId="305" priority="219"/>
  </conditionalFormatting>
  <conditionalFormatting sqref="C13">
    <cfRule type="duplicateValues" dxfId="304" priority="218"/>
  </conditionalFormatting>
  <conditionalFormatting sqref="C14">
    <cfRule type="duplicateValues" dxfId="303" priority="221"/>
  </conditionalFormatting>
  <conditionalFormatting sqref="C18">
    <cfRule type="duplicateValues" dxfId="302" priority="217"/>
  </conditionalFormatting>
  <conditionalFormatting sqref="C26">
    <cfRule type="duplicateValues" dxfId="301" priority="213"/>
    <cfRule type="duplicateValues" dxfId="300" priority="214"/>
    <cfRule type="duplicateValues" dxfId="299" priority="215"/>
    <cfRule type="duplicateValues" dxfId="298" priority="216"/>
  </conditionalFormatting>
  <conditionalFormatting sqref="C29">
    <cfRule type="duplicateValues" dxfId="297" priority="212"/>
  </conditionalFormatting>
  <conditionalFormatting sqref="C48">
    <cfRule type="duplicateValues" dxfId="296" priority="208"/>
    <cfRule type="duplicateValues" dxfId="295" priority="209"/>
    <cfRule type="duplicateValues" dxfId="294" priority="210"/>
  </conditionalFormatting>
  <conditionalFormatting sqref="C57">
    <cfRule type="duplicateValues" dxfId="293" priority="207"/>
  </conditionalFormatting>
  <conditionalFormatting sqref="C61">
    <cfRule type="duplicateValues" dxfId="292" priority="205"/>
    <cfRule type="duplicateValues" dxfId="291" priority="206"/>
  </conditionalFormatting>
  <conditionalFormatting sqref="C62">
    <cfRule type="duplicateValues" dxfId="290" priority="202"/>
    <cfRule type="duplicateValues" dxfId="289" priority="203"/>
    <cfRule type="duplicateValues" dxfId="288" priority="204"/>
  </conditionalFormatting>
  <conditionalFormatting sqref="C83">
    <cfRule type="duplicateValues" dxfId="287" priority="201"/>
  </conditionalFormatting>
  <conditionalFormatting sqref="C84">
    <cfRule type="duplicateValues" dxfId="286" priority="197"/>
  </conditionalFormatting>
  <conditionalFormatting sqref="C85">
    <cfRule type="duplicateValues" dxfId="285" priority="198"/>
  </conditionalFormatting>
  <conditionalFormatting sqref="C85:C87 C83">
    <cfRule type="duplicateValues" dxfId="284" priority="211"/>
  </conditionalFormatting>
  <conditionalFormatting sqref="C86">
    <cfRule type="duplicateValues" dxfId="283" priority="200"/>
  </conditionalFormatting>
  <conditionalFormatting sqref="C87">
    <cfRule type="duplicateValues" dxfId="282" priority="199"/>
  </conditionalFormatting>
  <conditionalFormatting sqref="C88:C94">
    <cfRule type="duplicateValues" dxfId="281" priority="222"/>
    <cfRule type="duplicateValues" dxfId="280" priority="223"/>
  </conditionalFormatting>
  <conditionalFormatting sqref="C88:C94">
    <cfRule type="duplicateValues" dxfId="279" priority="224"/>
  </conditionalFormatting>
  <conditionalFormatting sqref="C88:C94">
    <cfRule type="duplicateValues" dxfId="278" priority="225"/>
    <cfRule type="duplicateValues" dxfId="277" priority="226"/>
    <cfRule type="duplicateValues" dxfId="276" priority="227"/>
  </conditionalFormatting>
  <conditionalFormatting sqref="C83:C87">
    <cfRule type="duplicateValues" dxfId="275" priority="228"/>
  </conditionalFormatting>
  <conditionalFormatting sqref="C46:C94">
    <cfRule type="duplicateValues" dxfId="274" priority="229"/>
  </conditionalFormatting>
  <conditionalFormatting sqref="C41:C45">
    <cfRule type="duplicateValues" dxfId="273" priority="230"/>
    <cfRule type="duplicateValues" dxfId="272" priority="231"/>
    <cfRule type="duplicateValues" dxfId="271" priority="232"/>
    <cfRule type="duplicateValues" dxfId="270" priority="233"/>
    <cfRule type="duplicateValues" dxfId="269" priority="234"/>
    <cfRule type="duplicateValues" dxfId="268" priority="235"/>
  </conditionalFormatting>
  <conditionalFormatting sqref="C12:C13">
    <cfRule type="duplicateValues" dxfId="267" priority="236"/>
    <cfRule type="duplicateValues" dxfId="266" priority="237"/>
  </conditionalFormatting>
  <conditionalFormatting sqref="C10">
    <cfRule type="duplicateValues" dxfId="265" priority="238"/>
  </conditionalFormatting>
  <conditionalFormatting sqref="C8:C9">
    <cfRule type="duplicateValues" dxfId="264" priority="239"/>
  </conditionalFormatting>
  <conditionalFormatting sqref="C6:C7">
    <cfRule type="duplicateValues" dxfId="263" priority="240"/>
  </conditionalFormatting>
  <conditionalFormatting sqref="C95:C428">
    <cfRule type="duplicateValues" dxfId="262" priority="1"/>
  </conditionalFormatting>
  <conditionalFormatting sqref="C96">
    <cfRule type="duplicateValues" dxfId="261" priority="158"/>
    <cfRule type="duplicateValues" dxfId="260" priority="159"/>
    <cfRule type="duplicateValues" dxfId="259" priority="160"/>
  </conditionalFormatting>
  <conditionalFormatting sqref="C99">
    <cfRule type="duplicateValues" dxfId="258" priority="187"/>
  </conditionalFormatting>
  <conditionalFormatting sqref="C100">
    <cfRule type="duplicateValues" dxfId="257" priority="154"/>
    <cfRule type="duplicateValues" dxfId="256" priority="155"/>
    <cfRule type="duplicateValues" dxfId="255" priority="156"/>
    <cfRule type="duplicateValues" dxfId="254" priority="157"/>
  </conditionalFormatting>
  <conditionalFormatting sqref="C101">
    <cfRule type="duplicateValues" dxfId="253" priority="186"/>
  </conditionalFormatting>
  <conditionalFormatting sqref="C102:C103">
    <cfRule type="duplicateValues" dxfId="252" priority="185"/>
  </conditionalFormatting>
  <conditionalFormatting sqref="C104">
    <cfRule type="duplicateValues" dxfId="251" priority="153"/>
  </conditionalFormatting>
  <conditionalFormatting sqref="C105">
    <cfRule type="duplicateValues" dxfId="250" priority="152"/>
  </conditionalFormatting>
  <conditionalFormatting sqref="C105:C106 C108">
    <cfRule type="duplicateValues" dxfId="249" priority="165"/>
  </conditionalFormatting>
  <conditionalFormatting sqref="C105:C106">
    <cfRule type="duplicateValues" dxfId="248" priority="149"/>
  </conditionalFormatting>
  <conditionalFormatting sqref="C106">
    <cfRule type="duplicateValues" dxfId="247" priority="151"/>
  </conditionalFormatting>
  <conditionalFormatting sqref="C107">
    <cfRule type="duplicateValues" dxfId="246" priority="148"/>
  </conditionalFormatting>
  <conditionalFormatting sqref="C108">
    <cfRule type="duplicateValues" dxfId="245" priority="150"/>
  </conditionalFormatting>
  <conditionalFormatting sqref="C110">
    <cfRule type="duplicateValues" dxfId="244" priority="147"/>
    <cfRule type="duplicateValues" dxfId="243" priority="183"/>
    <cfRule type="duplicateValues" dxfId="242" priority="184"/>
  </conditionalFormatting>
  <conditionalFormatting sqref="C118">
    <cfRule type="duplicateValues" dxfId="241" priority="146"/>
    <cfRule type="duplicateValues" dxfId="240" priority="161"/>
    <cfRule type="duplicateValues" dxfId="239" priority="162"/>
  </conditionalFormatting>
  <conditionalFormatting sqref="C119:C122">
    <cfRule type="duplicateValues" dxfId="238" priority="163"/>
  </conditionalFormatting>
  <conditionalFormatting sqref="C123">
    <cfRule type="duplicateValues" dxfId="237" priority="177"/>
    <cfRule type="duplicateValues" dxfId="236" priority="178"/>
    <cfRule type="duplicateValues" dxfId="235" priority="179"/>
    <cfRule type="duplicateValues" dxfId="234" priority="180"/>
    <cfRule type="duplicateValues" dxfId="233" priority="181"/>
    <cfRule type="duplicateValues" dxfId="232" priority="182"/>
  </conditionalFormatting>
  <conditionalFormatting sqref="C124:C150 C152:C298">
    <cfRule type="duplicateValues" dxfId="231" priority="176"/>
  </conditionalFormatting>
  <conditionalFormatting sqref="C129">
    <cfRule type="duplicateValues" dxfId="230" priority="130"/>
    <cfRule type="duplicateValues" dxfId="229" priority="131"/>
    <cfRule type="duplicateValues" dxfId="228" priority="132"/>
  </conditionalFormatting>
  <conditionalFormatting sqref="C131:C133">
    <cfRule type="duplicateValues" dxfId="227" priority="134"/>
  </conditionalFormatting>
  <conditionalFormatting sqref="C134">
    <cfRule type="duplicateValues" dxfId="226" priority="142"/>
  </conditionalFormatting>
  <conditionalFormatting sqref="C135">
    <cfRule type="duplicateValues" dxfId="225" priority="129"/>
    <cfRule type="duplicateValues" dxfId="224" priority="144"/>
  </conditionalFormatting>
  <conditionalFormatting sqref="C135:C136">
    <cfRule type="duplicateValues" dxfId="223" priority="145"/>
  </conditionalFormatting>
  <conditionalFormatting sqref="C136">
    <cfRule type="duplicateValues" dxfId="222" priority="128"/>
  </conditionalFormatting>
  <conditionalFormatting sqref="C138">
    <cfRule type="duplicateValues" dxfId="221" priority="127"/>
  </conditionalFormatting>
  <conditionalFormatting sqref="C138:C139">
    <cfRule type="duplicateValues" dxfId="220" priority="135"/>
    <cfRule type="duplicateValues" dxfId="219" priority="136"/>
  </conditionalFormatting>
  <conditionalFormatting sqref="C139">
    <cfRule type="duplicateValues" dxfId="218" priority="126"/>
  </conditionalFormatting>
  <conditionalFormatting sqref="C140">
    <cfRule type="duplicateValues" dxfId="217" priority="141"/>
  </conditionalFormatting>
  <conditionalFormatting sqref="C141">
    <cfRule type="duplicateValues" dxfId="216" priority="124"/>
    <cfRule type="duplicateValues" dxfId="215" priority="125"/>
  </conditionalFormatting>
  <conditionalFormatting sqref="C142">
    <cfRule type="duplicateValues" dxfId="214" priority="123"/>
  </conditionalFormatting>
  <conditionalFormatting sqref="C145">
    <cfRule type="duplicateValues" dxfId="213" priority="122"/>
  </conditionalFormatting>
  <conditionalFormatting sqref="C149">
    <cfRule type="duplicateValues" dxfId="212" priority="121"/>
  </conditionalFormatting>
  <conditionalFormatting sqref="C152">
    <cfRule type="duplicateValues" dxfId="211" priority="118"/>
    <cfRule type="duplicateValues" dxfId="210" priority="119"/>
    <cfRule type="duplicateValues" dxfId="209" priority="120"/>
  </conditionalFormatting>
  <conditionalFormatting sqref="C153">
    <cfRule type="duplicateValues" dxfId="208" priority="117"/>
    <cfRule type="duplicateValues" dxfId="207" priority="166"/>
    <cfRule type="duplicateValues" dxfId="206" priority="167"/>
  </conditionalFormatting>
  <conditionalFormatting sqref="C154">
    <cfRule type="duplicateValues" dxfId="205" priority="114"/>
    <cfRule type="duplicateValues" dxfId="204" priority="115"/>
    <cfRule type="duplicateValues" dxfId="203" priority="116"/>
  </conditionalFormatting>
  <conditionalFormatting sqref="C223:C224">
    <cfRule type="duplicateValues" dxfId="202" priority="113"/>
  </conditionalFormatting>
  <conditionalFormatting sqref="C223:C233">
    <cfRule type="duplicateValues" dxfId="201" priority="174"/>
  </conditionalFormatting>
  <conditionalFormatting sqref="C223:C234">
    <cfRule type="duplicateValues" dxfId="200" priority="137"/>
  </conditionalFormatting>
  <conditionalFormatting sqref="C223:C236">
    <cfRule type="duplicateValues" dxfId="199" priority="175"/>
  </conditionalFormatting>
  <conditionalFormatting sqref="C224">
    <cfRule type="duplicateValues" dxfId="198" priority="112"/>
  </conditionalFormatting>
  <conditionalFormatting sqref="C225">
    <cfRule type="duplicateValues" dxfId="197" priority="110"/>
  </conditionalFormatting>
  <conditionalFormatting sqref="C226">
    <cfRule type="duplicateValues" dxfId="196" priority="109"/>
  </conditionalFormatting>
  <conditionalFormatting sqref="C227">
    <cfRule type="duplicateValues" dxfId="195" priority="108"/>
  </conditionalFormatting>
  <conditionalFormatting sqref="C228">
    <cfRule type="duplicateValues" dxfId="194" priority="107"/>
  </conditionalFormatting>
  <conditionalFormatting sqref="C229">
    <cfRule type="duplicateValues" dxfId="193" priority="106"/>
  </conditionalFormatting>
  <conditionalFormatting sqref="C230">
    <cfRule type="duplicateValues" dxfId="192" priority="105"/>
  </conditionalFormatting>
  <conditionalFormatting sqref="C231">
    <cfRule type="duplicateValues" dxfId="191" priority="104"/>
  </conditionalFormatting>
  <conditionalFormatting sqref="C232">
    <cfRule type="duplicateValues" dxfId="190" priority="103"/>
  </conditionalFormatting>
  <conditionalFormatting sqref="C233">
    <cfRule type="duplicateValues" dxfId="189" priority="111"/>
  </conditionalFormatting>
  <conditionalFormatting sqref="C234">
    <cfRule type="duplicateValues" dxfId="188" priority="102"/>
  </conditionalFormatting>
  <conditionalFormatting sqref="C235">
    <cfRule type="duplicateValues" dxfId="187" priority="101"/>
  </conditionalFormatting>
  <conditionalFormatting sqref="C236">
    <cfRule type="duplicateValues" dxfId="186" priority="100"/>
  </conditionalFormatting>
  <conditionalFormatting sqref="C237">
    <cfRule type="duplicateValues" dxfId="185" priority="99"/>
  </conditionalFormatting>
  <conditionalFormatting sqref="C237:C239">
    <cfRule type="duplicateValues" dxfId="184" priority="96"/>
  </conditionalFormatting>
  <conditionalFormatting sqref="C237:C240">
    <cfRule type="duplicateValues" dxfId="183" priority="93"/>
  </conditionalFormatting>
  <conditionalFormatting sqref="C238">
    <cfRule type="duplicateValues" dxfId="182" priority="98"/>
  </conditionalFormatting>
  <conditionalFormatting sqref="C239">
    <cfRule type="duplicateValues" dxfId="181" priority="97"/>
  </conditionalFormatting>
  <conditionalFormatting sqref="C240">
    <cfRule type="duplicateValues" dxfId="180" priority="94"/>
    <cfRule type="duplicateValues" dxfId="179" priority="95"/>
  </conditionalFormatting>
  <conditionalFormatting sqref="C241:C249">
    <cfRule type="duplicateValues" dxfId="178" priority="143"/>
  </conditionalFormatting>
  <conditionalFormatting sqref="C250">
    <cfRule type="duplicateValues" dxfId="177" priority="87"/>
  </conditionalFormatting>
  <conditionalFormatting sqref="C251">
    <cfRule type="duplicateValues" dxfId="176" priority="138"/>
  </conditionalFormatting>
  <conditionalFormatting sqref="C252:C254">
    <cfRule type="duplicateValues" dxfId="175" priority="139"/>
  </conditionalFormatting>
  <conditionalFormatting sqref="C255">
    <cfRule type="duplicateValues" dxfId="174" priority="140"/>
  </conditionalFormatting>
  <conditionalFormatting sqref="C256">
    <cfRule type="duplicateValues" dxfId="173" priority="90"/>
    <cfRule type="duplicateValues" dxfId="172" priority="91"/>
    <cfRule type="duplicateValues" dxfId="171" priority="92"/>
  </conditionalFormatting>
  <conditionalFormatting sqref="C256:C298">
    <cfRule type="duplicateValues" dxfId="170" priority="168"/>
    <cfRule type="duplicateValues" dxfId="169" priority="169"/>
  </conditionalFormatting>
  <conditionalFormatting sqref="C257:C298">
    <cfRule type="duplicateValues" dxfId="168" priority="170"/>
  </conditionalFormatting>
  <conditionalFormatting sqref="C258">
    <cfRule type="duplicateValues" dxfId="167" priority="89"/>
  </conditionalFormatting>
  <conditionalFormatting sqref="C259">
    <cfRule type="duplicateValues" dxfId="166" priority="88"/>
  </conditionalFormatting>
  <conditionalFormatting sqref="C260:C298">
    <cfRule type="duplicateValues" dxfId="165" priority="171"/>
    <cfRule type="duplicateValues" dxfId="164" priority="172"/>
    <cfRule type="duplicateValues" dxfId="163" priority="173"/>
  </conditionalFormatting>
  <conditionalFormatting sqref="C299">
    <cfRule type="duplicateValues" dxfId="162" priority="81"/>
    <cfRule type="duplicateValues" dxfId="161" priority="82"/>
    <cfRule type="duplicateValues" dxfId="160" priority="83"/>
    <cfRule type="duplicateValues" dxfId="159" priority="84"/>
    <cfRule type="duplicateValues" dxfId="158" priority="85"/>
  </conditionalFormatting>
  <conditionalFormatting sqref="C299:C428">
    <cfRule type="duplicateValues" dxfId="157" priority="195"/>
    <cfRule type="duplicateValues" dxfId="156" priority="196"/>
  </conditionalFormatting>
  <conditionalFormatting sqref="C300">
    <cfRule type="duplicateValues" dxfId="155" priority="72"/>
    <cfRule type="duplicateValues" dxfId="154" priority="73"/>
    <cfRule type="duplicateValues" dxfId="153" priority="74"/>
    <cfRule type="duplicateValues" dxfId="152" priority="75"/>
  </conditionalFormatting>
  <conditionalFormatting sqref="C301">
    <cfRule type="duplicateValues" dxfId="151" priority="77"/>
    <cfRule type="duplicateValues" dxfId="150" priority="78"/>
    <cfRule type="duplicateValues" dxfId="149" priority="79"/>
    <cfRule type="duplicateValues" dxfId="148" priority="80"/>
  </conditionalFormatting>
  <conditionalFormatting sqref="C302">
    <cfRule type="duplicateValues" dxfId="147" priority="71"/>
  </conditionalFormatting>
  <conditionalFormatting sqref="C303">
    <cfRule type="duplicateValues" dxfId="146" priority="76"/>
  </conditionalFormatting>
  <conditionalFormatting sqref="C304">
    <cfRule type="duplicateValues" dxfId="145" priority="70"/>
  </conditionalFormatting>
  <conditionalFormatting sqref="C305">
    <cfRule type="duplicateValues" dxfId="144" priority="68"/>
    <cfRule type="duplicateValues" dxfId="143" priority="69"/>
  </conditionalFormatting>
  <conditionalFormatting sqref="C306">
    <cfRule type="duplicateValues" dxfId="142" priority="86"/>
  </conditionalFormatting>
  <conditionalFormatting sqref="C307">
    <cfRule type="duplicateValues" dxfId="141" priority="67"/>
  </conditionalFormatting>
  <conditionalFormatting sqref="C308">
    <cfRule type="duplicateValues" dxfId="140" priority="66"/>
  </conditionalFormatting>
  <conditionalFormatting sqref="C309">
    <cfRule type="duplicateValues" dxfId="139" priority="65"/>
  </conditionalFormatting>
  <conditionalFormatting sqref="C310">
    <cfRule type="duplicateValues" dxfId="138" priority="64"/>
  </conditionalFormatting>
  <conditionalFormatting sqref="C311">
    <cfRule type="duplicateValues" dxfId="137" priority="63"/>
  </conditionalFormatting>
  <conditionalFormatting sqref="C312">
    <cfRule type="duplicateValues" dxfId="136" priority="62"/>
  </conditionalFormatting>
  <conditionalFormatting sqref="C313">
    <cfRule type="duplicateValues" dxfId="135" priority="58"/>
    <cfRule type="duplicateValues" dxfId="134" priority="59"/>
    <cfRule type="duplicateValues" dxfId="133" priority="60"/>
    <cfRule type="duplicateValues" dxfId="132" priority="61"/>
  </conditionalFormatting>
  <conditionalFormatting sqref="C314">
    <cfRule type="duplicateValues" dxfId="131" priority="54"/>
    <cfRule type="duplicateValues" dxfId="130" priority="55"/>
    <cfRule type="duplicateValues" dxfId="129" priority="56"/>
    <cfRule type="duplicateValues" dxfId="128" priority="57"/>
  </conditionalFormatting>
  <conditionalFormatting sqref="C315">
    <cfRule type="duplicateValues" dxfId="127" priority="50"/>
    <cfRule type="duplicateValues" dxfId="126" priority="51"/>
    <cfRule type="duplicateValues" dxfId="125" priority="52"/>
    <cfRule type="duplicateValues" dxfId="124" priority="53"/>
  </conditionalFormatting>
  <conditionalFormatting sqref="C316">
    <cfRule type="duplicateValues" dxfId="123" priority="46"/>
    <cfRule type="duplicateValues" dxfId="122" priority="47"/>
    <cfRule type="duplicateValues" dxfId="121" priority="48"/>
    <cfRule type="duplicateValues" dxfId="120" priority="49"/>
  </conditionalFormatting>
  <conditionalFormatting sqref="C317">
    <cfRule type="duplicateValues" dxfId="119" priority="45"/>
  </conditionalFormatting>
  <conditionalFormatting sqref="C318">
    <cfRule type="duplicateValues" dxfId="118" priority="44"/>
  </conditionalFormatting>
  <conditionalFormatting sqref="C319">
    <cfRule type="duplicateValues" dxfId="117" priority="41"/>
    <cfRule type="duplicateValues" dxfId="116" priority="42"/>
    <cfRule type="duplicateValues" dxfId="115" priority="43"/>
  </conditionalFormatting>
  <conditionalFormatting sqref="C320">
    <cfRule type="duplicateValues" dxfId="114" priority="40"/>
  </conditionalFormatting>
  <conditionalFormatting sqref="C321">
    <cfRule type="duplicateValues" dxfId="113" priority="39"/>
  </conditionalFormatting>
  <conditionalFormatting sqref="C322">
    <cfRule type="duplicateValues" dxfId="112" priority="38"/>
  </conditionalFormatting>
  <conditionalFormatting sqref="C323">
    <cfRule type="duplicateValues" dxfId="111" priority="37"/>
  </conditionalFormatting>
  <conditionalFormatting sqref="C324">
    <cfRule type="duplicateValues" dxfId="110" priority="36"/>
  </conditionalFormatting>
  <conditionalFormatting sqref="C325">
    <cfRule type="duplicateValues" dxfId="109" priority="34"/>
    <cfRule type="duplicateValues" dxfId="108" priority="35"/>
  </conditionalFormatting>
  <conditionalFormatting sqref="C326">
    <cfRule type="duplicateValues" dxfId="107" priority="32"/>
    <cfRule type="duplicateValues" dxfId="106" priority="33"/>
  </conditionalFormatting>
  <conditionalFormatting sqref="C327">
    <cfRule type="duplicateValues" dxfId="105" priority="29"/>
    <cfRule type="duplicateValues" dxfId="104" priority="30"/>
    <cfRule type="duplicateValues" dxfId="103" priority="31"/>
  </conditionalFormatting>
  <conditionalFormatting sqref="C328">
    <cfRule type="duplicateValues" dxfId="102" priority="26"/>
    <cfRule type="duplicateValues" dxfId="101" priority="27"/>
    <cfRule type="duplicateValues" dxfId="100" priority="28"/>
  </conditionalFormatting>
  <conditionalFormatting sqref="C329">
    <cfRule type="duplicateValues" dxfId="99" priority="23"/>
    <cfRule type="duplicateValues" dxfId="98" priority="24"/>
    <cfRule type="duplicateValues" dxfId="97" priority="25"/>
  </conditionalFormatting>
  <conditionalFormatting sqref="C330">
    <cfRule type="duplicateValues" dxfId="96" priority="16"/>
    <cfRule type="duplicateValues" dxfId="95" priority="17"/>
    <cfRule type="duplicateValues" dxfId="94" priority="18"/>
    <cfRule type="duplicateValues" dxfId="93" priority="19"/>
    <cfRule type="duplicateValues" dxfId="92" priority="20"/>
    <cfRule type="duplicateValues" dxfId="91" priority="21"/>
    <cfRule type="duplicateValues" dxfId="90" priority="22"/>
  </conditionalFormatting>
  <conditionalFormatting sqref="C331">
    <cfRule type="duplicateValues" dxfId="89" priority="9"/>
    <cfRule type="duplicateValues" dxfId="88" priority="10"/>
    <cfRule type="duplicateValues" dxfId="87" priority="11"/>
    <cfRule type="duplicateValues" dxfId="86" priority="12"/>
    <cfRule type="duplicateValues" dxfId="85" priority="13"/>
    <cfRule type="duplicateValues" dxfId="84" priority="14"/>
    <cfRule type="duplicateValues" dxfId="83" priority="15"/>
  </conditionalFormatting>
  <conditionalFormatting sqref="C332">
    <cfRule type="duplicateValues" dxfId="82" priority="2"/>
    <cfRule type="duplicateValues" dxfId="81" priority="3"/>
    <cfRule type="duplicateValues" dxfId="80" priority="4"/>
    <cfRule type="duplicateValues" dxfId="79" priority="5"/>
    <cfRule type="duplicateValues" dxfId="78" priority="6"/>
    <cfRule type="duplicateValues" dxfId="77" priority="7"/>
    <cfRule type="duplicateValues" dxfId="76" priority="8"/>
  </conditionalFormatting>
  <conditionalFormatting sqref="C333:C428">
    <cfRule type="duplicateValues" dxfId="75" priority="188"/>
    <cfRule type="duplicateValues" dxfId="74" priority="189"/>
    <cfRule type="duplicateValues" dxfId="73" priority="190"/>
    <cfRule type="duplicateValues" dxfId="72" priority="191"/>
    <cfRule type="duplicateValues" dxfId="71" priority="192"/>
    <cfRule type="duplicateValues" dxfId="70" priority="193"/>
    <cfRule type="duplicateValues" dxfId="69" priority="194"/>
  </conditionalFormatting>
  <conditionalFormatting sqref="C95:C123">
    <cfRule type="duplicateValues" dxfId="68" priority="164"/>
  </conditionalFormatting>
  <conditionalFormatting sqref="G229">
    <cfRule type="duplicateValues" dxfId="67" priority="133"/>
  </conditionalFormatting>
  <hyperlinks>
    <hyperlink ref="Y216" r:id="rId1" xr:uid="{E50A81E8-87C2-40F9-8ABE-BF9E8E84765C}"/>
    <hyperlink ref="Y33:Y34" r:id="rId2" display="johana.oviedo@migracioncolombia.gov.co" xr:uid="{264827DA-B012-4E30-8323-FDB69270911D}"/>
    <hyperlink ref="Y171" r:id="rId3" xr:uid="{C035A6B2-4B35-49D9-B1D9-37D569E70F64}"/>
    <hyperlink ref="Y165" r:id="rId4" display="susan.perez@migracioncolombia.gov.co" xr:uid="{C287832C-1AE7-45EE-982A-FECE6A4FBCE1}"/>
    <hyperlink ref="Y116" r:id="rId5" xr:uid="{8A59D70B-A187-466D-A7F3-1F1117EBF319}"/>
    <hyperlink ref="Y20:Y26" r:id="rId6" display="rosa.martinez@migracioncolombia.gov.co" xr:uid="{6F33946E-139E-4605-8960-E436D7C97FAA}"/>
    <hyperlink ref="Y18:Y19" r:id="rId7" display="maria.aguirre@migracioncolombia.gov.co" xr:uid="{6E197C60-44F8-431E-AE9F-358DEB6FF44B}"/>
    <hyperlink ref="Y118" r:id="rId8" xr:uid="{A14EC1D9-08E2-4A5A-8F27-9BE7DCF6C695}"/>
    <hyperlink ref="Y19" r:id="rId9" xr:uid="{80E12FA6-E511-4CA8-B806-4BEF87DEA155}"/>
    <hyperlink ref="Y17" r:id="rId10" xr:uid="{8529C460-3869-4A65-B7CE-F878C32F84E0}"/>
    <hyperlink ref="Y4" r:id="rId11" xr:uid="{1C9A23B0-474F-49DA-97DA-BEE31CEC7B91}"/>
    <hyperlink ref="Y14" r:id="rId12" xr:uid="{DE5DC439-5A71-407F-B452-9682FF8D6FC8}"/>
    <hyperlink ref="Y12" r:id="rId13" xr:uid="{9920D98E-6125-45A7-AADA-B5AB586CC75E}"/>
    <hyperlink ref="Y15" r:id="rId14" xr:uid="{10E5F868-FEA7-48C2-B136-83678EF0C280}"/>
    <hyperlink ref="Y34" r:id="rId15" xr:uid="{024C4B03-0EF2-4D02-AA69-F3F6E928E631}"/>
    <hyperlink ref="Y35" r:id="rId16" xr:uid="{A4F326F2-D060-4CCD-ABEA-48DDC538E494}"/>
    <hyperlink ref="Y36" r:id="rId17" xr:uid="{5F5A6A5C-370B-4CD5-B9CC-F23721A1CBB3}"/>
    <hyperlink ref="Y37" r:id="rId18" xr:uid="{9F7C1A24-B21B-47ED-9772-F76C63DB2F14}"/>
    <hyperlink ref="Y42" r:id="rId19" xr:uid="{4330888D-EC51-43DA-83A4-658C4741A134}"/>
    <hyperlink ref="Y43" r:id="rId20" xr:uid="{39B7CE30-4936-4914-9243-AE952930A868}"/>
    <hyperlink ref="Y44" r:id="rId21" xr:uid="{41C50B45-6E7E-47D4-88CE-170E474DD851}"/>
    <hyperlink ref="Y51" r:id="rId22" xr:uid="{D0EA33D4-9FBF-43F3-997F-2AF97D258E44}"/>
    <hyperlink ref="Y52" r:id="rId23" xr:uid="{9E2A595E-4D6F-4FEF-A90D-3B0FE870355A}"/>
    <hyperlink ref="Y53" r:id="rId24" xr:uid="{3CF07C13-19BA-4FBF-B333-4956E5BC5D60}"/>
    <hyperlink ref="Y72" r:id="rId25" xr:uid="{F5C716CC-4268-4789-9C1E-B9A9CBCA711D}"/>
    <hyperlink ref="Y75" r:id="rId26" xr:uid="{F7C43BF1-B9BE-480C-A843-D995A195C60B}"/>
    <hyperlink ref="Y126" r:id="rId27" xr:uid="{DC314336-2AF8-412C-9816-822487D030EB}"/>
    <hyperlink ref="Y128" r:id="rId28" xr:uid="{B30E3DC3-1C02-4FCF-BAB8-2CA616BCDB54}"/>
    <hyperlink ref="Y130" r:id="rId29" xr:uid="{12F67287-C08E-46B1-9D04-6B86F82AB10E}"/>
    <hyperlink ref="Y201" r:id="rId30" xr:uid="{C2115407-EF9D-4FF4-A7C9-F1C4941FAD87}"/>
    <hyperlink ref="Y202" r:id="rId31" xr:uid="{05ABD08B-EABC-4737-B80F-EBD091D79B35}"/>
    <hyperlink ref="Y203" r:id="rId32" xr:uid="{7DD47956-D609-4213-AB8C-41C9A2E80F57}"/>
    <hyperlink ref="Y206" r:id="rId33" xr:uid="{ECBCEF3C-D074-40DB-AC1A-754ED55367CC}"/>
    <hyperlink ref="Y208" r:id="rId34" xr:uid="{61A0A97D-C568-46D7-8B19-C8E266BCEE87}"/>
    <hyperlink ref="Y326" r:id="rId35" xr:uid="{4FAB5CE0-C82C-4439-8A43-602009E4B408}"/>
    <hyperlink ref="Y125" r:id="rId36" xr:uid="{50335250-99F7-45AC-8C0D-D46661B7E13E}"/>
    <hyperlink ref="Y2" r:id="rId37" xr:uid="{547FF90C-B343-42BF-87C7-71792F8CAD8D}"/>
    <hyperlink ref="Y7" r:id="rId38" xr:uid="{803A6587-968B-4E85-88DA-7E1C58432F68}"/>
    <hyperlink ref="Y32" r:id="rId39" xr:uid="{4B68859D-36B3-4A6E-BAE9-B817596BA8E6}"/>
    <hyperlink ref="Y108" r:id="rId40" xr:uid="{E912714F-B308-4E96-B042-9BAB8DAC09C9}"/>
    <hyperlink ref="Y107" r:id="rId41" xr:uid="{F0D75988-26D0-4220-829E-D7C508B7E824}"/>
    <hyperlink ref="Y114" r:id="rId42" display="johana.oviedo@migracioncolombia.gov.co" xr:uid="{3A387363-ACC6-46D1-9C2C-C1ED3B6967BB}"/>
    <hyperlink ref="Y141" r:id="rId43" xr:uid="{81E7BD95-B261-4B59-A56E-6883848BB3D0}"/>
    <hyperlink ref="Y167" r:id="rId44" xr:uid="{4DC14B1E-FBA1-4E7B-AA0A-E74D6ED03C72}"/>
    <hyperlink ref="Y259" r:id="rId45" xr:uid="{31FBC5E7-A9FB-410C-88EC-ACFD0E331B21}"/>
    <hyperlink ref="Y258" r:id="rId46" xr:uid="{AFDEAC0B-40E1-4446-85E2-379FA55474D7}"/>
    <hyperlink ref="Y256" r:id="rId47" display="shirley.prieto@migracioncolombia.gov.co" xr:uid="{C47DACB9-0562-44D6-9BD5-E4CA06CBA772}"/>
    <hyperlink ref="Y323" r:id="rId48" xr:uid="{2259BE3F-16B1-41FF-B90B-DE94B0D2950E}"/>
    <hyperlink ref="Y29" r:id="rId49" display="gilmer.amezquita@migracioncolombia.gov.co" xr:uid="{B0EB8747-4C88-4563-B1D1-786EDA61DF8F}"/>
    <hyperlink ref="Y106" r:id="rId50" xr:uid="{A492A186-4E96-4DBB-8FED-050531FF9F10}"/>
    <hyperlink ref="Y123" r:id="rId51" xr:uid="{39DA42CE-5C43-4EE2-BF18-5072420041D0}"/>
    <hyperlink ref="Y127" r:id="rId52" xr:uid="{12D56FD7-1650-45EA-9DFF-D768CD82AD87}"/>
    <hyperlink ref="Y257" r:id="rId53" xr:uid="{315B211D-671D-4CE8-BA0C-932A06E9F205}"/>
    <hyperlink ref="Y308" r:id="rId54" xr:uid="{8D4EC248-D777-4044-8ABE-87ECC1463469}"/>
    <hyperlink ref="Y331" r:id="rId55" xr:uid="{19DADA48-6799-44EE-9097-CCF516A73645}"/>
    <hyperlink ref="Y315" r:id="rId56" display="rosa.martinez@migracioncolombia.gov.co" xr:uid="{D752B1C1-C95F-47DC-AE5E-0B9B82143334}"/>
    <hyperlink ref="Y30" r:id="rId57" display="gilmer.amezquita@migracioncolombia.gov.co" xr:uid="{A239808E-DB23-4220-B478-7CFFD448AE26}"/>
    <hyperlink ref="Y31" r:id="rId58" display="gilmer.amezquita@migracioncolombia.gov.co" xr:uid="{0621FCFC-0894-442C-9320-1B712CE949B2}"/>
    <hyperlink ref="Y33" r:id="rId59" display="gilmer.amezquita@migracioncolombia.gov.co" xr:uid="{F195435B-7635-400F-A31B-977F0BA7E004}"/>
    <hyperlink ref="Y38" r:id="rId60" display="gilmer.amezquita@migracioncolombia.gov.co" xr:uid="{DBBF733E-0758-45CC-8838-069D32B40E3B}"/>
    <hyperlink ref="Y39" r:id="rId61" display="gilmer.amezquita@migracioncolombia.gov.co" xr:uid="{BB98535D-EBF6-478D-9051-F9CCA16B9D8E}"/>
    <hyperlink ref="Y40" r:id="rId62" display="gilmer.amezquita@migracioncolombia.gov.co" xr:uid="{5E8D2805-786F-4F56-A1D5-85B92659DA49}"/>
    <hyperlink ref="Y41" r:id="rId63" display="gilmer.amezquita@migracioncolombia.gov.co" xr:uid="{DC4B3FF7-B9DC-4AED-A75D-3161351DBE26}"/>
    <hyperlink ref="Y50" r:id="rId64" display="gilmer.amezquita@migracioncolombia.gov.co" xr:uid="{C9755EF9-8B1E-4819-9B6D-39000D7041B1}"/>
    <hyperlink ref="Y55" r:id="rId65" display="gilmer.amezquita@migracioncolombia.gov.co" xr:uid="{964199D1-F3CB-4A35-B789-F3408DEF2EF5}"/>
    <hyperlink ref="Y74" r:id="rId66" display="gilmer.amezquita@migracioncolombia.gov.co" xr:uid="{CACBAA78-6A98-4C7E-9D00-1C458ED7D778}"/>
    <hyperlink ref="Y87" r:id="rId67" xr:uid="{C82F516E-61E6-47A7-9939-47FC4732C9FE}"/>
    <hyperlink ref="Y226" r:id="rId68" display="rosa.martinez@migracioncolombia.gov.co" xr:uid="{72DACCE9-4EB7-4987-A0E0-4937664DD00D}"/>
    <hyperlink ref="Y64:Y65" r:id="rId69" display="rosa.martinez@migracioncolombia.gov.co" xr:uid="{5FF2902B-86AF-43C6-B366-6CD75822E9C5}"/>
    <hyperlink ref="Y61:Y62" r:id="rId70" display="maria.aguirre@migracioncolombia.gov.co" xr:uid="{E9CEB1F4-D065-4912-9578-5503B07269D4}"/>
    <hyperlink ref="Y6" r:id="rId71" xr:uid="{F1DBF611-E276-4402-9620-52150C65FF1B}"/>
    <hyperlink ref="Y11" r:id="rId72" xr:uid="{3E6F0DFB-F701-4927-B98C-B01B001DAD3D}"/>
    <hyperlink ref="Y45" r:id="rId73" xr:uid="{65AB2CC0-7C8D-4E06-9AB5-A875DD3CA31B}"/>
    <hyperlink ref="Y46" r:id="rId74" xr:uid="{3DE5D380-D69D-49D0-8675-94944DBA5FA9}"/>
    <hyperlink ref="Y47" r:id="rId75" xr:uid="{8E29CD5D-D19B-4104-9165-A7B29E24E1E4}"/>
    <hyperlink ref="Y49" r:id="rId76" xr:uid="{49DA8720-EE9E-41C6-8334-891B5C48FFC4}"/>
    <hyperlink ref="Y56" r:id="rId77" xr:uid="{9A5F9777-FA7D-4147-9C02-2828DF9CEAC3}"/>
    <hyperlink ref="Y57" r:id="rId78" xr:uid="{DDDF0A60-215A-45CE-A040-05EF99404926}"/>
    <hyperlink ref="Y71" r:id="rId79" xr:uid="{7C56A305-1005-4D58-A5E0-5AA340633D65}"/>
    <hyperlink ref="Y115" r:id="rId80" xr:uid="{BC62BAA9-D1AE-4435-A7ED-CD30B08E3930}"/>
    <hyperlink ref="Y209" r:id="rId81" xr:uid="{977A04A2-5B8F-4E2A-A449-7618D3A9EC2E}"/>
    <hyperlink ref="Y113" r:id="rId82" display="felipe.castillo@migracioncolombia.gov.co" xr:uid="{36CB0EB3-D0B0-4B30-8776-B3589F8A278F}"/>
    <hyperlink ref="Y346" r:id="rId83" xr:uid="{38B48D5A-9358-413D-9CDE-80DA32F39973}"/>
    <hyperlink ref="Y62" r:id="rId84" xr:uid="{BF64F0D6-EFE7-4EC8-A231-DF2846F9B5F0}"/>
    <hyperlink ref="Y70" r:id="rId85" xr:uid="{77A7064C-9B8F-4937-9373-509CC30B81A5}"/>
    <hyperlink ref="Y73" r:id="rId86" xr:uid="{AD315B7E-B667-4697-A410-707E118C977C}"/>
    <hyperlink ref="Y28" r:id="rId87" xr:uid="{4F246D1A-31BC-4F86-BB92-FE3BCA3234CC}"/>
    <hyperlink ref="Y219" r:id="rId88" xr:uid="{46BFA58F-9B17-48BB-9C9A-A7FD4E1AFA49}"/>
    <hyperlink ref="Y240" r:id="rId89" display="johana.oviedo@migracioncolombia.gov.co" xr:uid="{909749EA-8536-46D4-AA1E-AB195CF4F106}"/>
    <hyperlink ref="Y325" r:id="rId90" xr:uid="{AEDA71FA-1789-4EB1-91BF-A6AFC4FF6EFB}"/>
    <hyperlink ref="Y322" r:id="rId91" display="alvaro.vargas@migracionadlombia.gov.co" xr:uid="{26AFFE63-DF51-47C9-B027-BFB0E57FD027}"/>
    <hyperlink ref="Y181" r:id="rId92" xr:uid="{38CFC290-09A3-4000-9735-18F723658235}"/>
    <hyperlink ref="Y248" r:id="rId93" xr:uid="{FFFEB045-8006-4910-8AE0-9058F132BFF7}"/>
    <hyperlink ref="Y196" r:id="rId94" xr:uid="{424F443E-25EA-4F1B-8274-DB029D0DAE5D}"/>
    <hyperlink ref="Y237" r:id="rId95" xr:uid="{41639F28-2646-4AC7-9320-E932EBBF7507}"/>
    <hyperlink ref="Y307" r:id="rId96" xr:uid="{529CC120-B793-4EA4-9433-BF4098481663}"/>
    <hyperlink ref="Y306" r:id="rId97" xr:uid="{2E7E12D8-800E-46CF-B6F3-0BE79154191A}"/>
    <hyperlink ref="Y305" r:id="rId98" xr:uid="{3D89F474-6C2F-45D7-9F41-045A7E29DDC1}"/>
    <hyperlink ref="Y302" r:id="rId99" xr:uid="{462EEDA7-8075-42F6-9689-242B7F0A4AC0}"/>
    <hyperlink ref="Y230" r:id="rId100" xr:uid="{D4431C08-D32B-43A8-98BF-21A23BD6079E}"/>
    <hyperlink ref="Y247" r:id="rId101" xr:uid="{FE7F2C40-694A-45CE-9270-7DE6AA94FBC7}"/>
    <hyperlink ref="Y293" r:id="rId102" display="johana.oviedo@migracioncolombia.gov.co" xr:uid="{6F36AB73-F7D8-4397-8427-55B369A04E8A}"/>
    <hyperlink ref="Y291" r:id="rId103" display="johana.oviedo@migracioncolombia.gov.co" xr:uid="{8771ACDD-8DFA-406D-837E-6F2D0C1117EA}"/>
    <hyperlink ref="Y289" r:id="rId104" display="johana.oviedo@migracioncolombia.gov.co" xr:uid="{5027B83A-62F2-4A68-BD8C-D60A9BAD87D7}"/>
    <hyperlink ref="Y287" r:id="rId105" display="johana.oviedo@migracioncolombia.gov.co" xr:uid="{F745460D-09C6-404A-933B-9CD97C20527C}"/>
    <hyperlink ref="Y285" r:id="rId106" display="johana.oviedo@migracioncolombia.gov.co" xr:uid="{BAD6134A-F4C2-4A94-8165-DCBB09F6FA38}"/>
    <hyperlink ref="Y283" r:id="rId107" display="johana.oviedo@migracioncolombia.gov.co" xr:uid="{9DDB147C-AF41-4BAE-918A-814D795AF246}"/>
    <hyperlink ref="Y279" r:id="rId108" display="johana.oviedo@migracioncolombia.gov.co" xr:uid="{EC4DBF0B-693B-4ABA-A9C1-122ED4542C94}"/>
    <hyperlink ref="Y277" r:id="rId109" display="johana.oviedo@migracioncolombia.gov.co" xr:uid="{6F7F4409-D758-4AB6-A9BF-0A62E66B40A0}"/>
    <hyperlink ref="Y275" r:id="rId110" display="johana.oviedo@migracioncolombia.gov.co" xr:uid="{A466EDAB-2436-4E75-A745-2ACBDAA63290}"/>
    <hyperlink ref="Y273" r:id="rId111" display="johana.oviedo@migracioncolombia.gov.co" xr:uid="{1173C6C8-F9B1-43CC-A539-5C15FDD35036}"/>
    <hyperlink ref="Y269" r:id="rId112" display="johana.oviedo@migracioncolombia.gov.co" xr:uid="{0A7516BB-78F7-495A-990F-1559723C00FA}"/>
    <hyperlink ref="Y281" r:id="rId113" display="johana.oviedo@migracioncolombia.gov.co" xr:uid="{D0B8BDC2-B971-45F0-A814-F81023A55ECB}"/>
    <hyperlink ref="Y267" r:id="rId114" display="johana.oviedo@migracioncolombia.gov.co" xr:uid="{E3B8A74D-8A9B-4AA9-A8DF-268BF11E014C}"/>
    <hyperlink ref="Y265" r:id="rId115" display="johana.oviedo@migracioncolombia.gov.co" xr:uid="{124AB10B-0F20-4B8A-91F6-0AED455ED831}"/>
    <hyperlink ref="Y263" r:id="rId116" display="susan.perez@migracioncolombia.gov.co" xr:uid="{F3860C6A-A719-45CF-906C-D5847D6BFFFC}"/>
    <hyperlink ref="Y284" r:id="rId117" display="johana.oviedo@migracioncolombia.gov.co" xr:uid="{90FFF48E-C44E-4445-81C0-8B8652DA62B3}"/>
    <hyperlink ref="Y280" r:id="rId118" display="johana.oviedo@migracioncolombia.gov.co" xr:uid="{CC287F31-1EB7-4525-A36C-78319A0388D4}"/>
    <hyperlink ref="Y266" r:id="rId119" display="johana.oviedo@migracioncolombia.gov.co" xr:uid="{7BDD7711-3F77-4435-9A56-995C76CC9D74}"/>
    <hyperlink ref="Y262" r:id="rId120" display="johana.oviedo@migracioncolombia.gov.co" xr:uid="{04B73CCF-FECA-41E0-826B-26D49CEFE143}"/>
    <hyperlink ref="Y261" r:id="rId121" display="johana.oviedo@migracioncolombia.gov.co" xr:uid="{C838E717-78A3-444E-9F5D-AF591C49D2DB}"/>
    <hyperlink ref="Y299" r:id="rId122" display="felipe.castillo@migracioncolombia.gov.co " xr:uid="{0BF455BC-7B23-4C27-89DF-15C28DB7C8DF}"/>
    <hyperlink ref="Y298" r:id="rId123" display="felipe.castillo@migracioncolombia.gov.co " xr:uid="{780C6346-B879-48C2-90C3-70B7EA4B2840}"/>
    <hyperlink ref="Y297" r:id="rId124" display="felipe.castillo@migracioncolombia.gov.co " xr:uid="{134814F5-8B0E-4228-9CF7-76A05D9BC954}"/>
    <hyperlink ref="Y223" r:id="rId125" xr:uid="{85B43A6F-4BFC-4F5A-90BA-3B54151D9395}"/>
    <hyperlink ref="Y222" r:id="rId126" xr:uid="{9FE0CE49-71BD-41F5-9962-7BD64359BE18}"/>
    <hyperlink ref="Y221" r:id="rId127" xr:uid="{1D980BD3-E5A1-45C4-9035-4787B2197AFF}"/>
    <hyperlink ref="Y217" r:id="rId128" xr:uid="{4201B345-CA3C-412A-96EE-4959CF61B535}"/>
    <hyperlink ref="Y295" r:id="rId129" display="felipe.castillo@migracioncolombia.gov.co " xr:uid="{2FC8F3CD-CC7F-4ABD-913D-61D8E9153388}"/>
    <hyperlink ref="Y229" r:id="rId130" xr:uid="{EE989834-836E-4FA4-A59B-E3A61993404C}"/>
    <hyperlink ref="Y228" r:id="rId131" xr:uid="{C8DB90B7-C346-40EC-8D32-6CFF047308E7}"/>
    <hyperlink ref="Y166" r:id="rId132" xr:uid="{CB5459EB-A18F-4B46-B46A-70A91EB7CF77}"/>
    <hyperlink ref="Y300" r:id="rId133" xr:uid="{374ABF9A-397B-4188-927D-538EC2337FD6}"/>
    <hyperlink ref="Y254" r:id="rId134" display="felipe.castillo@migracioncolombia.gov.co " xr:uid="{DCB071F7-2F4C-43C2-A1FA-6B855AFEE9D2}"/>
    <hyperlink ref="Y243" r:id="rId135" xr:uid="{4F538CAB-21A1-4056-AF90-1E3F01274983}"/>
    <hyperlink ref="Y220" r:id="rId136" xr:uid="{1744EF69-2ED9-476C-BDA9-A250F9288512}"/>
    <hyperlink ref="Y215" r:id="rId137" xr:uid="{766AA798-BD17-48E8-85F1-72B129C11ADB}"/>
    <hyperlink ref="Y231" r:id="rId138" xr:uid="{7FEA4CFE-B1CF-44AA-B1F8-9AE3FCC645D1}"/>
    <hyperlink ref="Y204" r:id="rId139" xr:uid="{DB31419F-848B-459C-96F8-E557FE0EBF58}"/>
    <hyperlink ref="Y198" r:id="rId140" xr:uid="{BE20DB86-DFC5-4784-8636-FEC7167444DF}"/>
    <hyperlink ref="Y194" r:id="rId141" xr:uid="{31E1FE87-BD98-4AC1-A959-BF157BDC8B99}"/>
    <hyperlink ref="Y193" r:id="rId142" xr:uid="{B5DD162D-AF7B-4E01-8827-C34ED84855B0}"/>
    <hyperlink ref="Y192" r:id="rId143" xr:uid="{82E3EDA5-0449-4286-A5E9-96564FD04C48}"/>
    <hyperlink ref="Y191" r:id="rId144" xr:uid="{12109994-F690-44AE-8E98-87CB81490EE2}"/>
    <hyperlink ref="Y190" r:id="rId145" xr:uid="{4F39ED46-E72D-41A6-93C4-7625F3DFF96F}"/>
    <hyperlink ref="Y174" r:id="rId146" xr:uid="{6F9E5CD9-135E-4FA0-9221-0200CC0CC291}"/>
    <hyperlink ref="Y168:Y169" r:id="rId147" display="nestor.medina@migracioncolombia.gov.co" xr:uid="{2ED19D7C-4FB6-41B4-AD71-9C6FFA198473}"/>
    <hyperlink ref="Y188" r:id="rId148" xr:uid="{2190B70B-B975-46FD-A3CC-682F15C86FA7}"/>
    <hyperlink ref="Y187" r:id="rId149" xr:uid="{549BBFC8-45CD-4673-BE81-39B4785D76BB}"/>
    <hyperlink ref="Y174:Y175" r:id="rId150" display="susan.perez@migracioncolombia.gov.co" xr:uid="{799A8D1B-5BFE-4A99-AB4D-6FF4DDBDA2AF}"/>
    <hyperlink ref="Y136" r:id="rId151" display="susan.perez@migracioncolombia.gov.co" xr:uid="{C62DBF26-9D5C-448B-A7BB-F85CA18BC5FF}"/>
    <hyperlink ref="Y168" r:id="rId152" xr:uid="{C081A6A1-FACB-48E9-86C8-0F67637401E0}"/>
    <hyperlink ref="X16" r:id="rId153" display="LEONARDO.CARVAJAL@MIGRACIONCOLOMBIA.GOV.CO" xr:uid="{75EE6EAB-18AA-4AE0-BD0E-A9EB3A3B5D23}"/>
    <hyperlink ref="Y104" r:id="rId154" display="brayan.valbuena@migracioncolombia.gov.co" xr:uid="{6FA1DC3F-722D-4C0D-9232-C8B6CEAD1AAC}"/>
    <hyperlink ref="Y96" r:id="rId155" xr:uid="{00F6A928-F0BF-42D2-94B0-AF3E71195E38}"/>
    <hyperlink ref="Y92" r:id="rId156" xr:uid="{C18025D0-6022-4794-AD21-F218F5D207A6}"/>
    <hyperlink ref="Y100" r:id="rId157" xr:uid="{4CCD32BE-5142-4A95-8BCD-480410DF04DA}"/>
    <hyperlink ref="Y94" r:id="rId158" xr:uid="{13B0F9AC-AB41-4EA9-9BCA-BE067C64AB15}"/>
    <hyperlink ref="Y99" r:id="rId159" xr:uid="{D4711442-7D5B-4CF9-986C-88F990896D87}"/>
    <hyperlink ref="Y98" r:id="rId160" xr:uid="{2DB83214-805C-4F26-8E13-58AE4066EAE9}"/>
    <hyperlink ref="Y97" r:id="rId161" xr:uid="{62B491A7-5040-4EFE-BCF2-130B36B04A8B}"/>
    <hyperlink ref="Y93" r:id="rId162" xr:uid="{6E000FEF-F8F5-4683-9BE0-22AF73D6D03A}"/>
    <hyperlink ref="Y95" r:id="rId163" xr:uid="{46A872C5-95EF-4C3C-A252-3D88C90C6CF0}"/>
    <hyperlink ref="Y85" r:id="rId164" xr:uid="{B9E60508-3F8D-4008-9CD8-D467087540F6}"/>
    <hyperlink ref="Y88" r:id="rId165" xr:uid="{E1AB4493-5DC0-467F-A531-F909B42466B3}"/>
    <hyperlink ref="Y90" r:id="rId166" xr:uid="{AD61A97B-3199-4A3E-9C60-82A20B21FDB9}"/>
    <hyperlink ref="Y81" r:id="rId167" display="carlos.useche@migracioncolombia.gov.co" xr:uid="{53D90FFE-B1A1-4F1A-80B1-48F25BD886D0}"/>
    <hyperlink ref="Y80" r:id="rId168" xr:uid="{1B40D303-D04B-4D6C-89C9-3D907B62463F}"/>
    <hyperlink ref="Y67" r:id="rId169" xr:uid="{063DFCBD-455B-4B82-AFD1-EBB979C7697D}"/>
    <hyperlink ref="Y63" r:id="rId170" xr:uid="{CB0E37B3-2F0E-4C2E-8400-39B6E99D7CF4}"/>
    <hyperlink ref="Y102" r:id="rId171" xr:uid="{67107D12-D08F-442E-AAF3-720365046EB7}"/>
    <hyperlink ref="Y155:Y166" r:id="rId172" display="rosa.martinez@migracioncolombia.gov.co" xr:uid="{1CABB280-1FCF-496B-A390-A39CC030082F}"/>
    <hyperlink ref="Y151:Y152" r:id="rId173" display="maria.aguirre@migracioncolombia.gov.co" xr:uid="{4C9E464B-A71A-4EA6-AFD6-D5D314344E8E}"/>
    <hyperlink ref="Y103" r:id="rId174" xr:uid="{B1F822E5-6393-4D64-BD36-3560863484D0}"/>
    <hyperlink ref="Y91" r:id="rId175" xr:uid="{C0225425-CF9B-4D03-AA7B-F59520A1455F}"/>
    <hyperlink ref="Y21" r:id="rId176" xr:uid="{F9DD33B9-CB18-4927-BD45-1BA567A6DA7B}"/>
    <hyperlink ref="Y23" r:id="rId177" xr:uid="{00A9C770-E3F3-412A-9A8A-D7DD445ADEE5}"/>
    <hyperlink ref="Y22" r:id="rId178" xr:uid="{12CC9463-2EB0-404C-B438-1BE8505D7294}"/>
    <hyperlink ref="Y18" r:id="rId179" xr:uid="{0C7AA80C-B94B-4B23-A53E-BD0B65171CF4}"/>
    <hyperlink ref="Y3" r:id="rId180" xr:uid="{867084DB-CF3B-475B-8CCB-D783C58DF6B7}"/>
    <hyperlink ref="Y10" r:id="rId181" xr:uid="{0820DD00-52F0-49EE-B739-622577D99A4C}"/>
    <hyperlink ref="Y13" r:id="rId182" xr:uid="{780B0E6C-EAF1-4744-A9E7-4B3FD4969E93}"/>
    <hyperlink ref="Y8" r:id="rId183" xr:uid="{EA282A28-D5FE-412C-8F01-FF52502D813B}"/>
    <hyperlink ref="Y9" r:id="rId184" xr:uid="{081C442E-5D09-4B80-8C6C-6876BB9A600D}"/>
    <hyperlink ref="Y24" r:id="rId185" xr:uid="{60CEA6BC-0F86-412E-B883-A05A946A05B6}"/>
    <hyperlink ref="Y54" r:id="rId186" xr:uid="{44F86BB1-0C3C-4000-86A1-480FDF94C09E}"/>
    <hyperlink ref="Y58" r:id="rId187" xr:uid="{7079ECB3-D18A-4D73-B79D-FC2752C0E84D}"/>
    <hyperlink ref="Y60" r:id="rId188" xr:uid="{1E547738-342C-4985-AAAA-31CAC30FF124}"/>
    <hyperlink ref="Y61" r:id="rId189" xr:uid="{0D1FB295-490C-4125-AD21-1A0EC9333C9C}"/>
    <hyperlink ref="Y66" r:id="rId190" xr:uid="{FC0EF2C3-92AD-431E-B769-DB4620D74E05}"/>
    <hyperlink ref="Y64" r:id="rId191" xr:uid="{C648900D-380A-4FC7-9296-63E6C3A9508C}"/>
    <hyperlink ref="Y68" r:id="rId192" xr:uid="{5E1477BB-2A32-4A48-9BFB-CA1F5A4AD26D}"/>
    <hyperlink ref="Y79" r:id="rId193" xr:uid="{239ED343-6BF5-478E-9879-6ADD57AF12D9}"/>
    <hyperlink ref="Y111" r:id="rId194" xr:uid="{178BD07E-0795-4BAA-AC30-0E27E13752A6}"/>
    <hyperlink ref="Y121" r:id="rId195" xr:uid="{798346BC-E407-4A06-B5C7-0367CED37593}"/>
    <hyperlink ref="Y122" r:id="rId196" xr:uid="{CE0CFBBF-2A70-4156-9CD3-3BC6026AE953}"/>
    <hyperlink ref="Y119" r:id="rId197" xr:uid="{214376D7-ADD3-40C0-9BEB-290AB9A6A522}"/>
    <hyperlink ref="Y131" r:id="rId198" xr:uid="{31AD8334-FBA5-41FC-9790-0D47BD531C4E}"/>
    <hyperlink ref="Y210" r:id="rId199" xr:uid="{9FA6F202-91F7-4445-A0DD-B8EF6C1A5844}"/>
    <hyperlink ref="Y197" r:id="rId200" xr:uid="{D3FD9ECC-F645-440A-BDAC-5A86B73DA780}"/>
    <hyperlink ref="Y199" r:id="rId201" xr:uid="{F024A70F-7B4D-4C12-A55E-BF8AEA5B33F5}"/>
    <hyperlink ref="Y200" r:id="rId202" xr:uid="{A6550E9C-A491-4A0C-ADAF-4FDC537A36F0}"/>
    <hyperlink ref="Y249" r:id="rId203" xr:uid="{71BF3D0C-6857-409B-8753-7661FB9E94C5}"/>
    <hyperlink ref="Y294" r:id="rId204" xr:uid="{6444E0D5-F6BF-4BB3-A23D-DA53C9BFA68D}"/>
    <hyperlink ref="Y232" r:id="rId205" xr:uid="{174B6530-0C1E-4818-BA4B-FF11B412E2E2}"/>
    <hyperlink ref="Y233" r:id="rId206" xr:uid="{AD37F6A5-7C42-475B-BEBD-45C0264D58B1}"/>
    <hyperlink ref="Y234" r:id="rId207" xr:uid="{FF38A90C-7A86-4B5E-B62D-18CEA5B28196}"/>
    <hyperlink ref="Y236" r:id="rId208" xr:uid="{108B4516-6C8B-4D26-834E-9F72E18490D4}"/>
    <hyperlink ref="Y238" r:id="rId209" xr:uid="{1A9B9B7D-4EE4-4167-A38A-8CE8DB8EB73E}"/>
    <hyperlink ref="Y330" r:id="rId210" xr:uid="{066E8B3C-4CB7-4719-AA3A-F4188C10BDDF}"/>
    <hyperlink ref="Y144" r:id="rId211" display="rosa.martinez@migracioncolombia.gov.co" xr:uid="{ED4BD231-E51C-4E12-AAF8-3194B20565F2}"/>
    <hyperlink ref="Y59" r:id="rId212" xr:uid="{78D0BB39-5741-46A0-9BA8-E426E4EB7496}"/>
    <hyperlink ref="Y65" r:id="rId213" xr:uid="{ABE06017-D4ED-4788-9DA9-D53DEDD70F99}"/>
    <hyperlink ref="Y83" r:id="rId214" xr:uid="{BB9A5A6A-75C6-4B0D-A287-0B063E04C205}"/>
    <hyperlink ref="Y84" r:id="rId215" xr:uid="{915334DF-AB39-4107-94E1-B8D80CA2990C}"/>
    <hyperlink ref="Y48" r:id="rId216" xr:uid="{CE411B68-11EB-4365-BBDE-A13A1812EBAA}"/>
    <hyperlink ref="Y101" r:id="rId217" xr:uid="{5766DBC7-84D1-44E7-97F1-2FA626301C32}"/>
    <hyperlink ref="Y148" r:id="rId218" display="nestor.medina@migracioncolombia.gov.co" xr:uid="{A42EFBF0-EAFE-430A-8BF1-4ACD550488C5}"/>
    <hyperlink ref="Y162" r:id="rId219" display="rosa.martinez@migracioncolombia.gov.co" xr:uid="{51DFE657-1964-41D9-BC8A-FBC4A94E4B2A}"/>
    <hyperlink ref="Y69" r:id="rId220" xr:uid="{BF0C90AC-C7BB-4581-9522-07816816A1C8}"/>
    <hyperlink ref="Y205" r:id="rId221" xr:uid="{44CC87C0-6F2B-4594-B58F-A3F371F5C962}"/>
    <hyperlink ref="Y207" r:id="rId222" xr:uid="{7752676A-A052-40B1-80CD-F8CEA8298723}"/>
    <hyperlink ref="Y5" r:id="rId223" xr:uid="{C50D17FB-8BAC-4C77-A46C-23E62FE98A06}"/>
    <hyperlink ref="Y189" r:id="rId224" xr:uid="{0CE8289A-FE65-4B7C-8513-6911916A6FC6}"/>
    <hyperlink ref="Y304" r:id="rId225" xr:uid="{DAC5A878-5FDD-441C-B801-7A5E825D3DAB}"/>
    <hyperlink ref="Y324" r:id="rId226" xr:uid="{99B39771-864D-479B-942B-0B5DCF69EE57}"/>
    <hyperlink ref="Y211" r:id="rId227" xr:uid="{52A0035C-B7B6-46F0-89FD-AEF2E4FC2394}"/>
    <hyperlink ref="Y227" r:id="rId228" xr:uid="{054D87DF-00A0-46E6-A961-164FC8A83C6B}"/>
    <hyperlink ref="Y212" r:id="rId229" xr:uid="{8DB9D748-C476-4062-B423-9EAD74216290}"/>
    <hyperlink ref="Y260" r:id="rId230" xr:uid="{DB99E041-88CE-48DA-93FA-A40A8491411E}"/>
    <hyperlink ref="Y264" r:id="rId231" xr:uid="{5F811E52-8699-474A-A5F6-61333E6463A2}"/>
    <hyperlink ref="Y268" r:id="rId232" xr:uid="{5E9935AD-9398-4886-977A-D9755BB7603D}"/>
    <hyperlink ref="Y270" r:id="rId233" xr:uid="{2FC00B1B-8F52-4EF0-9217-77A094AB0B0E}"/>
    <hyperlink ref="Y272" r:id="rId234" xr:uid="{B537F4D3-1DC2-4C55-B28E-DE780E62DE66}"/>
    <hyperlink ref="Y274" r:id="rId235" xr:uid="{C034332B-4DCA-4B6B-97B7-F289989E9066}"/>
    <hyperlink ref="Y276" r:id="rId236" xr:uid="{A7234DC6-C2D7-41D8-A469-609D788E08BD}"/>
    <hyperlink ref="Y278" r:id="rId237" xr:uid="{4FFE04A6-DEF3-40FF-AAF5-CA6F02ABCAC3}"/>
    <hyperlink ref="Y282" r:id="rId238" xr:uid="{DC59EDAC-95F1-4771-95D8-F66836908A5D}"/>
    <hyperlink ref="Y290" r:id="rId239" xr:uid="{DDE14C78-0B54-4A9E-AF5E-68AB9F8521EF}"/>
    <hyperlink ref="Y239" r:id="rId240" xr:uid="{A2711BD2-3DB7-417D-B4E6-0917F595F80C}"/>
    <hyperlink ref="Y241" r:id="rId241" xr:uid="{376A59D5-D112-4AC1-92C5-A7212C554586}"/>
    <hyperlink ref="Y244" r:id="rId242" xr:uid="{6C6C1B46-95EA-4692-8939-F5C00A30F51E}"/>
    <hyperlink ref="Y235" r:id="rId243" xr:uid="{B4F6AAE1-88AF-4D25-A420-8DCA1A9FA6D7}"/>
    <hyperlink ref="Y242" r:id="rId244" xr:uid="{6EAC560B-A699-4DF4-B6B5-264281C954A4}"/>
    <hyperlink ref="Y271" r:id="rId245" display="johana.oviedo@migracioncolombia.gov.co" xr:uid="{3FF393FF-9898-49D1-91B5-0B40E7B27214}"/>
    <hyperlink ref="Y286" r:id="rId246" display="johana.oviedo@migracioncolombia.gov.co" xr:uid="{586364A9-C2A9-4D23-ABFD-ABD7DAFB8ABD}"/>
    <hyperlink ref="Y288" r:id="rId247" display="johana.oviedo@migracioncolombia.gov.co" xr:uid="{585AB47A-DE1F-496D-AC44-D871550A2290}"/>
    <hyperlink ref="Y292" r:id="rId248" display="johana.oviedo@migracioncolombia.gov.co" xr:uid="{098C5E74-AFB4-4122-BA0D-7282118F7131}"/>
    <hyperlink ref="Y303" r:id="rId249" xr:uid="{DCEE65D1-3279-4824-8F86-DE0528CDA0DA}"/>
    <hyperlink ref="Y176" r:id="rId250" xr:uid="{3702E57D-AFC6-433A-8F88-F2B333D5A844}"/>
    <hyperlink ref="Y177" r:id="rId251" xr:uid="{94604DA4-CEE7-46E7-8B1D-9C71FC6548F9}"/>
    <hyperlink ref="Y178" r:id="rId252" xr:uid="{CB8BA3FD-2886-4B77-8190-C7C57D592ABC}"/>
    <hyperlink ref="Y179" r:id="rId253" display="susan.perez@migracioncolombia.gov.co" xr:uid="{2F28BD52-6532-4A0B-9230-C2A5ED7DFAFC}"/>
    <hyperlink ref="Y180" r:id="rId254" xr:uid="{854F3091-29E7-447D-A38A-DA033614AE25}"/>
    <hyperlink ref="Y236:Y239" r:id="rId255" display="rosa.martinez@migracioncolombia.gov.co" xr:uid="{4505AACE-6D53-4D0F-B86B-55F753630F54}"/>
    <hyperlink ref="Y328" r:id="rId256" display="rosa.martinez@migracioncolombia.gov.co" xr:uid="{050576B6-59A9-4CF6-8170-658A806DC6FA}"/>
    <hyperlink ref="Y175" r:id="rId257" display="susan.perez@migracioncolombia.gov.co" xr:uid="{48301A25-C6AF-4E65-93B1-53347390C3C3}"/>
    <hyperlink ref="Y185" r:id="rId258" xr:uid="{8C3F11D4-8ED0-4D5B-BBD9-9AE251EE0100}"/>
    <hyperlink ref="Y195" r:id="rId259" xr:uid="{818D575D-288A-4AF8-9FB9-36C75282352F}"/>
    <hyperlink ref="Y76" r:id="rId260" xr:uid="{FAE1AEBE-3441-42A3-BD6D-4426D61F8603}"/>
    <hyperlink ref="Y78" r:id="rId261" xr:uid="{D03AABB5-5870-4BA3-ABEA-29A398253A63}"/>
    <hyperlink ref="Y86" r:id="rId262" display="diego.lopez@migracioncolombia.gov.co" xr:uid="{4EF3421F-62DF-454B-BF67-E801450A418D}"/>
    <hyperlink ref="Y77" r:id="rId263" xr:uid="{DE50A909-62A8-4AA8-B751-E347C210C283}"/>
    <hyperlink ref="Y82" r:id="rId264" xr:uid="{F1A14197-6181-4778-9A7F-66722D543472}"/>
    <hyperlink ref="Y120" r:id="rId265" xr:uid="{FF6D1DE2-D4A9-4E6C-8C4C-9928F2F55CD3}"/>
    <hyperlink ref="Y109" r:id="rId266" xr:uid="{0CB3ED14-83ED-45D9-9119-968CA8C4E77C}"/>
    <hyperlink ref="Y110" r:id="rId267" xr:uid="{F99BC83A-9F7E-4455-B8C6-655C9FA19A3C}"/>
    <hyperlink ref="Y112" r:id="rId268" xr:uid="{5ADA2209-D0E4-4633-B83C-85763427E292}"/>
    <hyperlink ref="Y117" r:id="rId269" xr:uid="{752B2476-2480-4F8F-B8DC-74899684C40A}"/>
    <hyperlink ref="Y132" r:id="rId270" xr:uid="{AB2E557E-7193-4236-B3D6-71040F180E7E}"/>
    <hyperlink ref="Y133" r:id="rId271" xr:uid="{B46C997A-E084-4997-BEE2-2D062D463F53}"/>
    <hyperlink ref="Y134" r:id="rId272" xr:uid="{2F13F671-01C7-41C4-A759-47789353DF9B}"/>
    <hyperlink ref="Y135" r:id="rId273" xr:uid="{EFDE40D1-5A59-41C8-B1F0-5FC48B2FF55E}"/>
    <hyperlink ref="Y137" r:id="rId274" xr:uid="{504E9555-90E2-41B6-B08E-2F57B0CC2353}"/>
    <hyperlink ref="Y138" r:id="rId275" xr:uid="{CF91AB9E-E57E-48AF-9C7B-66752A81D1FA}"/>
    <hyperlink ref="Y139" r:id="rId276" xr:uid="{827FCA04-F5C8-41CD-BC7A-6F18E988FE4C}"/>
    <hyperlink ref="Y140" r:id="rId277" xr:uid="{07B45D75-C243-47AC-8DB5-3AF5B2E4FB01}"/>
    <hyperlink ref="Y213" r:id="rId278" xr:uid="{C3117023-53D2-457A-92ED-58BF59F90A6E}"/>
    <hyperlink ref="Y214" r:id="rId279" xr:uid="{924813F8-C527-4155-A54C-672C6902F1AE}"/>
    <hyperlink ref="Y218" r:id="rId280" xr:uid="{72DBE5B9-AD33-4431-80EC-80B021499325}"/>
    <hyperlink ref="Y224" r:id="rId281" xr:uid="{6C825133-5CE4-41A1-BE62-C711772FF1BD}"/>
    <hyperlink ref="Y225" r:id="rId282" xr:uid="{3363BBA2-481A-4464-B47E-632A20FDA0FB}"/>
    <hyperlink ref="Y250" r:id="rId283" xr:uid="{C38912F9-2185-429B-A47C-72BCFEDE3241}"/>
    <hyperlink ref="Y251" r:id="rId284" xr:uid="{514A588C-A075-4AA3-A6EB-0D548EA3268C}"/>
    <hyperlink ref="Y252" r:id="rId285" xr:uid="{A2210B96-C60F-4732-8C25-5DA99A7F1C18}"/>
    <hyperlink ref="Y253" r:id="rId286" xr:uid="{610DBBF3-D51F-4FF2-9229-52ECE96D9E10}"/>
    <hyperlink ref="Y255" r:id="rId287" xr:uid="{055DDD5A-7A0C-464A-874D-81B31BA43ED8}"/>
    <hyperlink ref="Y296" r:id="rId288" xr:uid="{B8F5A75E-FA16-40DA-AE15-6B9107E271F2}"/>
    <hyperlink ref="Y301" r:id="rId289" xr:uid="{2CB8ED78-37D1-41AA-AE5F-83012F2E7AF9}"/>
    <hyperlink ref="Y329" r:id="rId290" display="rosa.martinez@migracioncolombia.gov.co" xr:uid="{DB34208F-8025-4EFA-A046-78CC261D274B}"/>
    <hyperlink ref="Y347" r:id="rId291" xr:uid="{8D6D00CF-0341-4E3E-B3B0-441C50144FB2}"/>
    <hyperlink ref="Y348" r:id="rId292" xr:uid="{70BD815A-AE9D-4410-8163-3257894A8FDD}"/>
    <hyperlink ref="Y349" r:id="rId293" xr:uid="{BB9EA854-4A50-4EB1-AB15-C71A89A21D0B}"/>
    <hyperlink ref="Y350" r:id="rId294" xr:uid="{EA327D80-5E55-418A-84DF-ADB59364CBE7}"/>
    <hyperlink ref="Y351" r:id="rId295" xr:uid="{C57197F6-CAC0-438C-8C01-B4AFFD680C8B}"/>
    <hyperlink ref="Y352" r:id="rId296" xr:uid="{C94D4868-B056-4229-BFC0-9CD6F3BD59DE}"/>
    <hyperlink ref="Y353" r:id="rId297" xr:uid="{6C6E691A-1992-4D36-BFDE-4F2F5C91CDAD}"/>
    <hyperlink ref="Y354" r:id="rId298" xr:uid="{AC0959A8-63FD-463C-8BB2-049130D250C5}"/>
    <hyperlink ref="Y355" r:id="rId299" xr:uid="{0BCD1DC3-7EF5-416C-A32A-A98887164B42}"/>
    <hyperlink ref="Y356" r:id="rId300" xr:uid="{87133BFB-C985-4076-9818-19C06C7778DE}"/>
    <hyperlink ref="Y357" r:id="rId301" xr:uid="{5F4C2F31-E059-4A9B-A260-C8C120CA4D1B}"/>
    <hyperlink ref="Y358" r:id="rId302" xr:uid="{CD55032D-0F1B-47F0-823D-F3BF6ED7BB07}"/>
    <hyperlink ref="Y359" r:id="rId303" xr:uid="{354B0082-2291-4F68-A55B-736716083BB5}"/>
    <hyperlink ref="Y360" r:id="rId304" xr:uid="{63D97AE0-91B0-4BCC-BD8D-15B7FF415A9D}"/>
    <hyperlink ref="Y361" r:id="rId305" xr:uid="{091D0483-8257-4D7B-B378-48DB2C0BF9D1}"/>
    <hyperlink ref="Y362" r:id="rId306" xr:uid="{7F9F3786-08E8-470B-9545-167A74A69329}"/>
    <hyperlink ref="Y363" r:id="rId307" xr:uid="{F0DB985E-F5EA-4093-97A8-780E7ADA8541}"/>
    <hyperlink ref="Y364" r:id="rId308" xr:uid="{B46E253A-C79C-4493-8683-D3CEF313EB9A}"/>
    <hyperlink ref="Y365" r:id="rId309" xr:uid="{75AA702F-7E38-4A34-B54D-2F9D9E6242FA}"/>
    <hyperlink ref="Y366" r:id="rId310" xr:uid="{142FC9C7-DFF2-4561-BA59-50EA8A96E25B}"/>
    <hyperlink ref="Y367" r:id="rId311" xr:uid="{DD7D893C-0996-48A8-843B-E54B2CE7D252}"/>
    <hyperlink ref="Y368" r:id="rId312" xr:uid="{DE02424A-D6AC-43F9-BFB8-D4745807B961}"/>
    <hyperlink ref="Y369" r:id="rId313" xr:uid="{83D01283-B3E2-4D46-8FAE-FC9582DDA4F9}"/>
    <hyperlink ref="Y370" r:id="rId314" xr:uid="{F59BDC41-A757-4498-91F3-0D14D1F7B421}"/>
    <hyperlink ref="Y371" r:id="rId315" xr:uid="{EDD5C91F-3C70-4FD5-9028-48550802611D}"/>
    <hyperlink ref="Y372" r:id="rId316" xr:uid="{D8316BE6-6156-49FD-AF9C-26EDAB713E04}"/>
    <hyperlink ref="Y373" r:id="rId317" xr:uid="{1608F70B-2CEB-4CE0-B0CD-DA5F6F3DB014}"/>
    <hyperlink ref="Y374" r:id="rId318" xr:uid="{E65CB661-E046-4D16-B272-9F3E0EAE4AD2}"/>
    <hyperlink ref="Y375" r:id="rId319" xr:uid="{6916A51E-0291-465E-9481-5DEF7AF4330E}"/>
    <hyperlink ref="Y376" r:id="rId320" xr:uid="{2D7317C4-01E7-4A98-9731-0469E6781BF8}"/>
    <hyperlink ref="Y377" r:id="rId321" xr:uid="{A50DBBD8-0C2F-47FF-AB13-AB4080B153CA}"/>
    <hyperlink ref="Y378" r:id="rId322" xr:uid="{DD7C3EE3-543F-43E2-8B03-C297AFE92035}"/>
    <hyperlink ref="Y379" r:id="rId323" xr:uid="{F9AC1860-7241-4B95-8662-D6831B90B9CD}"/>
    <hyperlink ref="Y380" r:id="rId324" xr:uid="{4AF10F40-40A7-4579-9041-07D03D155962}"/>
    <hyperlink ref="Y381" r:id="rId325" xr:uid="{EDA70ED5-AF47-4555-81CA-33B90CDB1A8D}"/>
    <hyperlink ref="Y382" r:id="rId326" xr:uid="{1163B2C9-08E5-4409-8183-51193C684847}"/>
    <hyperlink ref="Y383" r:id="rId327" xr:uid="{70CC209D-9639-4A1D-AD35-04809C32B290}"/>
    <hyperlink ref="Y384" r:id="rId328" xr:uid="{AF0CE7A5-4649-4109-A2C6-6607B55147CB}"/>
    <hyperlink ref="Y385" r:id="rId329" xr:uid="{2E23B64C-620F-4621-A729-CA7778B74A60}"/>
    <hyperlink ref="Y386" r:id="rId330" xr:uid="{CDF86EA0-9B2A-402D-99B0-7821C9DC99D3}"/>
    <hyperlink ref="Y387" r:id="rId331" xr:uid="{047C2C91-1CAA-488C-A8D0-66C8B4FE45C1}"/>
    <hyperlink ref="Y388" r:id="rId332" xr:uid="{F310630C-6778-404C-96B5-65A030089AEE}"/>
    <hyperlink ref="Y389" r:id="rId333" xr:uid="{93881E03-91C6-4370-AD55-186118548A12}"/>
    <hyperlink ref="Y390" r:id="rId334" xr:uid="{0DAEC122-48FA-4A90-8113-0994CB49B4BB}"/>
    <hyperlink ref="Y391" r:id="rId335" xr:uid="{A7181D57-5B61-4EF6-96C7-02C5C0A72FDB}"/>
    <hyperlink ref="Y392" r:id="rId336" xr:uid="{641D21FB-4442-42C0-92B7-D838B1D12D04}"/>
    <hyperlink ref="Y393" r:id="rId337" xr:uid="{C2B83296-D2E9-4410-85F9-CE688E5D9F9B}"/>
    <hyperlink ref="Y394" r:id="rId338" xr:uid="{72B46F04-FD8E-4E65-AB36-E82AD008CC23}"/>
    <hyperlink ref="Y395" r:id="rId339" xr:uid="{3DC47A05-0A56-4802-A43B-8EE8CF342689}"/>
    <hyperlink ref="Y396" r:id="rId340" xr:uid="{0307465D-2C2F-44AF-91CC-D2DD553860B0}"/>
    <hyperlink ref="Y397" r:id="rId341" xr:uid="{A4BEACA9-79F5-4D8B-9098-2FD532D4C605}"/>
    <hyperlink ref="Y398" r:id="rId342" xr:uid="{B5F9B955-CA79-43E7-9B6B-A491EFF93B27}"/>
    <hyperlink ref="Y399" r:id="rId343" xr:uid="{86A045AB-C4E4-4EBA-9928-C881496B1D82}"/>
    <hyperlink ref="Y400" r:id="rId344" xr:uid="{1DD69365-A99A-4756-8DB7-51FF0960D9C4}"/>
    <hyperlink ref="Y401" r:id="rId345" xr:uid="{EDBA9392-B5F7-4D43-B50E-FCB16CB2D8F8}"/>
    <hyperlink ref="Y402" r:id="rId346" xr:uid="{FEA109C5-84A7-4023-922A-CB1D26C7FDD8}"/>
    <hyperlink ref="Y403" r:id="rId347" xr:uid="{58D010C3-F4B1-4A98-B408-2EBB98F8DDC8}"/>
    <hyperlink ref="Y404" r:id="rId348" xr:uid="{F57EB3DE-03D7-4B1A-A5DC-63EF446D4B36}"/>
    <hyperlink ref="Y405" r:id="rId349" xr:uid="{0757CBEA-81FE-4DCE-AA7E-C9104425149A}"/>
    <hyperlink ref="Y406" r:id="rId350" xr:uid="{83F97C77-B187-4377-B9E8-A3A745985D27}"/>
    <hyperlink ref="Y407" r:id="rId351" xr:uid="{6A29BF51-AA07-4DB8-93C9-83640D32D361}"/>
    <hyperlink ref="Y408" r:id="rId352" xr:uid="{D0E32921-A180-450D-957F-7F909AB3E922}"/>
    <hyperlink ref="Y409" r:id="rId353" xr:uid="{1A78C6E7-EAC7-4BA0-AFB3-9F6C52D53505}"/>
    <hyperlink ref="Y410" r:id="rId354" xr:uid="{1DE96EDF-B028-4FE2-B8C8-E320EACD6460}"/>
    <hyperlink ref="Y411" r:id="rId355" xr:uid="{FD059F87-7D74-4195-A4E4-7F23A3D29FF3}"/>
    <hyperlink ref="Y412" r:id="rId356" xr:uid="{90373A09-8B12-40B7-9F39-1F3B1FBD5EF7}"/>
    <hyperlink ref="Y413" r:id="rId357" xr:uid="{0EB94F3F-D8BB-4993-9D82-8CC437B1A70F}"/>
    <hyperlink ref="Y414" r:id="rId358" xr:uid="{0E64BEC5-2D56-4819-8639-C417C538B82B}"/>
    <hyperlink ref="Y415" r:id="rId359" xr:uid="{CCF2BAF1-D191-4C34-81BE-7C84577375C8}"/>
    <hyperlink ref="Y416" r:id="rId360" xr:uid="{E7CAFD56-5CDA-49A1-9966-6AED28096A70}"/>
    <hyperlink ref="Y417" r:id="rId361" xr:uid="{4D6ECF78-A56F-467C-BDFC-F16CD78236E2}"/>
    <hyperlink ref="Y418" r:id="rId362" xr:uid="{B943282B-1E80-41AA-B965-5CDB4510C5BC}"/>
    <hyperlink ref="Y419" r:id="rId363" xr:uid="{4F84D602-A65E-405B-89F5-61F9A70BF019}"/>
    <hyperlink ref="Y420" r:id="rId364" xr:uid="{C97759F5-25A3-4FBB-9477-3D906F4AE90F}"/>
    <hyperlink ref="Y421" r:id="rId365" xr:uid="{9833FE0D-1438-489E-9E61-838AE9CE6EA7}"/>
    <hyperlink ref="Y422" r:id="rId366" xr:uid="{03898D70-D0CF-4EAC-9E65-0F903E3FDEA1}"/>
    <hyperlink ref="Y423" r:id="rId367" xr:uid="{6833AA6A-F314-4185-83A5-57EBC671FAA7}"/>
    <hyperlink ref="Y424" r:id="rId368" xr:uid="{E8677D75-986F-42A3-B27E-50B0F526F1E1}"/>
    <hyperlink ref="Y425" r:id="rId369" xr:uid="{81BA06F0-1607-443B-BB39-7484EA8BDDB9}"/>
    <hyperlink ref="Y426" r:id="rId370" xr:uid="{73246D0B-64EE-4921-B58C-0523622DE305}"/>
    <hyperlink ref="Y427" r:id="rId371" xr:uid="{A1E336E4-ECC8-4714-B805-655FBE9F2D7E}"/>
    <hyperlink ref="Y334" r:id="rId372" xr:uid="{3D084E2E-6C04-4DC7-AD7B-F0F447C53EBD}"/>
    <hyperlink ref="Y335" r:id="rId373" xr:uid="{6162A235-53C6-4962-8153-FD9E9118AA57}"/>
    <hyperlink ref="Y336" r:id="rId374" xr:uid="{EDFD1C64-6012-4E7C-BCBB-066E8CB100E3}"/>
    <hyperlink ref="Y337" r:id="rId375" xr:uid="{49792AD4-EDCB-437D-B94C-8DF2C2F4FD83}"/>
    <hyperlink ref="Y338" r:id="rId376" xr:uid="{466DE902-95CD-4BD1-92C1-A8DC3FD45843}"/>
    <hyperlink ref="Y339" r:id="rId377" xr:uid="{2C51B07A-8036-434D-B321-D2A9CE376A10}"/>
    <hyperlink ref="Y340" r:id="rId378" xr:uid="{F6EFFF91-4DE5-4670-B03F-F08B3F8A3323}"/>
    <hyperlink ref="Y341" r:id="rId379" xr:uid="{5775F390-B8C9-4797-9AD5-425620B73A70}"/>
    <hyperlink ref="Y342" r:id="rId380" xr:uid="{D168E512-BF46-4185-A70F-5D28509D1DA5}"/>
    <hyperlink ref="Y343" r:id="rId381" xr:uid="{ED96DD0F-E8D3-4AFD-BD32-BE7614A21D86}"/>
    <hyperlink ref="Y344" r:id="rId382" xr:uid="{82F29626-BCF1-4B35-8274-048EC374BE3C}"/>
    <hyperlink ref="Y345" r:id="rId383" xr:uid="{35EA3202-7590-40A9-BC07-3D150668E8EA}"/>
    <hyperlink ref="Y428" r:id="rId384" xr:uid="{655CA272-6145-473F-8C6E-E93E76B4AC79}"/>
  </hyperlinks>
  <pageMargins left="0.7" right="0.7" top="0.75" bottom="0.75" header="0.3" footer="0.3"/>
  <pageSetup orientation="portrait" r:id="rId385"/>
  <legacyDrawing r:id="rId3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ADE39-ED76-40EB-979D-64143ED662E3}">
  <dimension ref="A1:AF28"/>
  <sheetViews>
    <sheetView zoomScale="85" zoomScaleNormal="85" workbookViewId="0">
      <selection activeCell="C2" sqref="C2"/>
    </sheetView>
  </sheetViews>
  <sheetFormatPr baseColWidth="10" defaultRowHeight="15" x14ac:dyDescent="0.25"/>
  <cols>
    <col min="7" max="7" width="52.7109375" customWidth="1"/>
    <col min="8" max="8" width="23.140625" customWidth="1"/>
    <col min="20" max="21" width="13.140625" bestFit="1" customWidth="1"/>
    <col min="29" max="29" width="33.5703125" customWidth="1"/>
  </cols>
  <sheetData>
    <row r="1" spans="1:32" s="6" customFormat="1" ht="115.5" x14ac:dyDescent="0.25">
      <c r="A1" s="2" t="s">
        <v>805</v>
      </c>
      <c r="B1" s="2" t="s">
        <v>0</v>
      </c>
      <c r="C1" s="2" t="s">
        <v>1</v>
      </c>
      <c r="D1" s="2" t="s">
        <v>757</v>
      </c>
      <c r="E1" s="2" t="s">
        <v>2</v>
      </c>
      <c r="F1" s="2" t="s">
        <v>3</v>
      </c>
      <c r="G1" s="2" t="s">
        <v>4</v>
      </c>
      <c r="H1" s="2" t="s">
        <v>5</v>
      </c>
      <c r="I1" s="2" t="s">
        <v>6</v>
      </c>
      <c r="J1" s="2" t="s">
        <v>7</v>
      </c>
      <c r="K1" s="2" t="s">
        <v>891</v>
      </c>
      <c r="L1" s="2" t="s">
        <v>8</v>
      </c>
      <c r="M1" s="2" t="s">
        <v>9</v>
      </c>
      <c r="N1" s="2" t="s">
        <v>10</v>
      </c>
      <c r="O1" s="2" t="s">
        <v>881</v>
      </c>
      <c r="P1" s="2" t="s">
        <v>11</v>
      </c>
      <c r="Q1" s="2" t="s">
        <v>890</v>
      </c>
      <c r="R1" s="2" t="s">
        <v>12</v>
      </c>
      <c r="S1" s="3" t="s">
        <v>857</v>
      </c>
      <c r="T1" s="3" t="s">
        <v>842</v>
      </c>
      <c r="U1" s="3" t="s">
        <v>13</v>
      </c>
      <c r="V1" s="2" t="s">
        <v>14</v>
      </c>
      <c r="W1" s="2" t="s">
        <v>15</v>
      </c>
      <c r="X1" s="2" t="s">
        <v>16</v>
      </c>
      <c r="Y1" s="2" t="s">
        <v>17</v>
      </c>
      <c r="Z1" s="2" t="s">
        <v>835</v>
      </c>
      <c r="AA1" s="2" t="s">
        <v>18</v>
      </c>
      <c r="AB1" s="2" t="s">
        <v>19</v>
      </c>
      <c r="AC1" s="2" t="s">
        <v>20</v>
      </c>
      <c r="AD1" s="2" t="s">
        <v>21</v>
      </c>
      <c r="AE1" s="2" t="s">
        <v>22</v>
      </c>
      <c r="AF1" s="2" t="s">
        <v>23</v>
      </c>
    </row>
    <row r="2" spans="1:32" s="11" customFormat="1" ht="165" x14ac:dyDescent="0.25">
      <c r="A2" s="5" t="s">
        <v>671</v>
      </c>
      <c r="B2" s="5" t="s">
        <v>116</v>
      </c>
      <c r="C2" s="13">
        <v>108</v>
      </c>
      <c r="D2" s="5" t="s">
        <v>779</v>
      </c>
      <c r="E2" s="5"/>
      <c r="F2" s="5"/>
      <c r="G2" s="5" t="s">
        <v>704</v>
      </c>
      <c r="H2" s="5" t="s">
        <v>815</v>
      </c>
      <c r="I2" s="5" t="s">
        <v>41</v>
      </c>
      <c r="J2" s="16" t="s">
        <v>42</v>
      </c>
      <c r="K2" s="5">
        <v>2</v>
      </c>
      <c r="L2" s="16" t="s">
        <v>156</v>
      </c>
      <c r="M2" s="5">
        <v>4</v>
      </c>
      <c r="N2" s="5" t="s">
        <v>29</v>
      </c>
      <c r="O2" s="5" t="s">
        <v>882</v>
      </c>
      <c r="P2" s="5" t="s">
        <v>43</v>
      </c>
      <c r="Q2" s="5">
        <v>0</v>
      </c>
      <c r="R2" s="5" t="s">
        <v>59</v>
      </c>
      <c r="S2" s="4">
        <v>2500000</v>
      </c>
      <c r="T2" s="4">
        <f>+M2*S2</f>
        <v>10000000</v>
      </c>
      <c r="U2" s="4">
        <f>+T2</f>
        <v>10000000</v>
      </c>
      <c r="V2" s="5" t="s">
        <v>32</v>
      </c>
      <c r="W2" s="5" t="s">
        <v>33</v>
      </c>
      <c r="X2" s="5" t="s">
        <v>806</v>
      </c>
      <c r="Y2" s="5">
        <v>3009133992</v>
      </c>
      <c r="Z2" s="8" t="s">
        <v>876</v>
      </c>
      <c r="AA2" s="5"/>
      <c r="AB2" s="5" t="s">
        <v>116</v>
      </c>
      <c r="AC2" s="5" t="s">
        <v>718</v>
      </c>
      <c r="AD2" s="5" t="s">
        <v>283</v>
      </c>
      <c r="AE2" s="5"/>
      <c r="AF2" s="5"/>
    </row>
    <row r="3" spans="1:32" s="11" customFormat="1" ht="165" x14ac:dyDescent="0.25">
      <c r="A3" s="5" t="s">
        <v>672</v>
      </c>
      <c r="B3" s="5" t="s">
        <v>116</v>
      </c>
      <c r="C3" s="13">
        <v>109</v>
      </c>
      <c r="D3" s="5" t="s">
        <v>779</v>
      </c>
      <c r="E3" s="5"/>
      <c r="F3" s="5"/>
      <c r="G3" s="5" t="s">
        <v>704</v>
      </c>
      <c r="H3" s="5" t="s">
        <v>34</v>
      </c>
      <c r="I3" s="5" t="s">
        <v>41</v>
      </c>
      <c r="J3" s="16" t="s">
        <v>42</v>
      </c>
      <c r="K3" s="5">
        <v>2</v>
      </c>
      <c r="L3" s="16" t="s">
        <v>156</v>
      </c>
      <c r="M3" s="5">
        <v>4</v>
      </c>
      <c r="N3" s="5" t="s">
        <v>29</v>
      </c>
      <c r="O3" s="5" t="s">
        <v>882</v>
      </c>
      <c r="P3" s="5" t="s">
        <v>43</v>
      </c>
      <c r="Q3" s="5">
        <v>0</v>
      </c>
      <c r="R3" s="5" t="s">
        <v>59</v>
      </c>
      <c r="S3" s="4">
        <v>2500000</v>
      </c>
      <c r="T3" s="4">
        <f>+M3*S3</f>
        <v>10000000</v>
      </c>
      <c r="U3" s="4">
        <f>+T3</f>
        <v>10000000</v>
      </c>
      <c r="V3" s="5" t="s">
        <v>32</v>
      </c>
      <c r="W3" s="5" t="s">
        <v>33</v>
      </c>
      <c r="X3" s="5" t="s">
        <v>261</v>
      </c>
      <c r="Y3" s="5">
        <v>3009133992</v>
      </c>
      <c r="Z3" s="8" t="s">
        <v>284</v>
      </c>
      <c r="AA3" s="5"/>
      <c r="AB3" s="5" t="s">
        <v>116</v>
      </c>
      <c r="AC3" s="5" t="s">
        <v>718</v>
      </c>
      <c r="AD3" s="5" t="s">
        <v>283</v>
      </c>
      <c r="AE3" s="5"/>
      <c r="AF3" s="5"/>
    </row>
    <row r="4" spans="1:32" s="11" customFormat="1" ht="165" x14ac:dyDescent="0.25">
      <c r="A4" s="5" t="s">
        <v>674</v>
      </c>
      <c r="B4" s="5" t="s">
        <v>116</v>
      </c>
      <c r="C4" s="13">
        <v>111</v>
      </c>
      <c r="D4" s="5">
        <v>80111600</v>
      </c>
      <c r="E4" s="5"/>
      <c r="F4" s="5"/>
      <c r="G4" s="5" t="s">
        <v>340</v>
      </c>
      <c r="H4" s="5" t="s">
        <v>817</v>
      </c>
      <c r="I4" s="16" t="s">
        <v>1041</v>
      </c>
      <c r="J4" s="5" t="s">
        <v>50</v>
      </c>
      <c r="K4" s="5">
        <v>2</v>
      </c>
      <c r="L4" s="5" t="s">
        <v>62</v>
      </c>
      <c r="M4" s="5">
        <v>4</v>
      </c>
      <c r="N4" s="5" t="s">
        <v>29</v>
      </c>
      <c r="O4" s="5" t="s">
        <v>882</v>
      </c>
      <c r="P4" s="5" t="s">
        <v>43</v>
      </c>
      <c r="Q4" s="5">
        <v>0</v>
      </c>
      <c r="R4" s="5" t="s">
        <v>59</v>
      </c>
      <c r="S4" s="4">
        <v>7000000</v>
      </c>
      <c r="T4" s="4">
        <v>28000000</v>
      </c>
      <c r="U4" s="4">
        <v>28000000</v>
      </c>
      <c r="V4" s="5" t="s">
        <v>32</v>
      </c>
      <c r="W4" s="5" t="s">
        <v>33</v>
      </c>
      <c r="X4" s="5" t="s">
        <v>281</v>
      </c>
      <c r="Y4" s="5">
        <v>3009133992</v>
      </c>
      <c r="Z4" s="8" t="s">
        <v>282</v>
      </c>
      <c r="AA4" s="5"/>
      <c r="AB4" s="5" t="s">
        <v>116</v>
      </c>
      <c r="AC4" s="5" t="s">
        <v>718</v>
      </c>
      <c r="AD4" s="5" t="s">
        <v>283</v>
      </c>
      <c r="AE4" s="5"/>
      <c r="AF4" s="5"/>
    </row>
    <row r="5" spans="1:32" s="11" customFormat="1" ht="165" x14ac:dyDescent="0.25">
      <c r="A5" s="5" t="s">
        <v>675</v>
      </c>
      <c r="B5" s="5" t="s">
        <v>116</v>
      </c>
      <c r="C5" s="13">
        <v>112</v>
      </c>
      <c r="D5" s="5" t="s">
        <v>781</v>
      </c>
      <c r="E5" s="5"/>
      <c r="F5" s="5"/>
      <c r="G5" s="5" t="s">
        <v>569</v>
      </c>
      <c r="H5" s="5" t="s">
        <v>1043</v>
      </c>
      <c r="I5" s="16" t="s">
        <v>1042</v>
      </c>
      <c r="J5" s="5" t="s">
        <v>50</v>
      </c>
      <c r="K5" s="5">
        <v>2</v>
      </c>
      <c r="L5" s="5" t="s">
        <v>62</v>
      </c>
      <c r="M5" s="5">
        <v>4</v>
      </c>
      <c r="N5" s="5" t="s">
        <v>29</v>
      </c>
      <c r="O5" s="5" t="s">
        <v>882</v>
      </c>
      <c r="P5" s="5" t="s">
        <v>43</v>
      </c>
      <c r="Q5" s="5">
        <v>0</v>
      </c>
      <c r="R5" s="5" t="s">
        <v>59</v>
      </c>
      <c r="S5" s="4">
        <v>7000000</v>
      </c>
      <c r="T5" s="4">
        <v>28000000</v>
      </c>
      <c r="U5" s="4">
        <v>28000000</v>
      </c>
      <c r="V5" s="5" t="s">
        <v>32</v>
      </c>
      <c r="W5" s="5" t="s">
        <v>33</v>
      </c>
      <c r="X5" s="5" t="s">
        <v>806</v>
      </c>
      <c r="Y5" s="5">
        <v>3009133992</v>
      </c>
      <c r="Z5" s="8" t="s">
        <v>807</v>
      </c>
      <c r="AA5" s="5"/>
      <c r="AB5" s="5" t="s">
        <v>116</v>
      </c>
      <c r="AC5" s="5" t="s">
        <v>718</v>
      </c>
      <c r="AD5" s="5" t="s">
        <v>283</v>
      </c>
      <c r="AE5" s="5"/>
      <c r="AF5" s="5"/>
    </row>
    <row r="6" spans="1:32" s="11" customFormat="1" ht="165" x14ac:dyDescent="0.25">
      <c r="A6" s="5" t="s">
        <v>677</v>
      </c>
      <c r="B6" s="5" t="s">
        <v>116</v>
      </c>
      <c r="C6" s="13">
        <v>114</v>
      </c>
      <c r="D6" s="5" t="s">
        <v>782</v>
      </c>
      <c r="E6" s="5"/>
      <c r="F6" s="5"/>
      <c r="G6" s="5" t="s">
        <v>570</v>
      </c>
      <c r="H6" s="5" t="s">
        <v>26</v>
      </c>
      <c r="I6" s="16" t="s">
        <v>1044</v>
      </c>
      <c r="J6" s="5" t="s">
        <v>50</v>
      </c>
      <c r="K6" s="5">
        <v>2</v>
      </c>
      <c r="L6" s="5" t="s">
        <v>62</v>
      </c>
      <c r="M6" s="5">
        <v>4</v>
      </c>
      <c r="N6" s="5" t="s">
        <v>29</v>
      </c>
      <c r="O6" s="5" t="s">
        <v>882</v>
      </c>
      <c r="P6" s="5" t="s">
        <v>43</v>
      </c>
      <c r="Q6" s="5">
        <v>0</v>
      </c>
      <c r="R6" s="5" t="s">
        <v>59</v>
      </c>
      <c r="S6" s="4">
        <v>7000000</v>
      </c>
      <c r="T6" s="4">
        <f>+M6*S6</f>
        <v>28000000</v>
      </c>
      <c r="U6" s="4">
        <f t="shared" ref="U6:U27" si="0">+T6</f>
        <v>28000000</v>
      </c>
      <c r="V6" s="5" t="s">
        <v>32</v>
      </c>
      <c r="W6" s="5" t="s">
        <v>33</v>
      </c>
      <c r="X6" s="5" t="s">
        <v>872</v>
      </c>
      <c r="Y6" s="5">
        <v>3009133992</v>
      </c>
      <c r="Z6" s="36" t="s">
        <v>267</v>
      </c>
      <c r="AA6" s="5"/>
      <c r="AB6" s="5" t="s">
        <v>116</v>
      </c>
      <c r="AC6" s="5" t="s">
        <v>718</v>
      </c>
      <c r="AD6" s="5" t="s">
        <v>283</v>
      </c>
      <c r="AE6" s="5"/>
      <c r="AF6" s="5"/>
    </row>
    <row r="7" spans="1:32" s="11" customFormat="1" ht="165" x14ac:dyDescent="0.25">
      <c r="A7" s="5" t="s">
        <v>679</v>
      </c>
      <c r="B7" s="5" t="s">
        <v>116</v>
      </c>
      <c r="C7" s="13">
        <v>116</v>
      </c>
      <c r="D7" s="5" t="s">
        <v>781</v>
      </c>
      <c r="E7" s="5"/>
      <c r="F7" s="5"/>
      <c r="G7" s="5" t="s">
        <v>571</v>
      </c>
      <c r="H7" s="5" t="s">
        <v>26</v>
      </c>
      <c r="I7" s="16" t="s">
        <v>1045</v>
      </c>
      <c r="J7" s="5" t="s">
        <v>50</v>
      </c>
      <c r="K7" s="5">
        <v>2</v>
      </c>
      <c r="L7" s="5" t="s">
        <v>62</v>
      </c>
      <c r="M7" s="5">
        <v>4</v>
      </c>
      <c r="N7" s="5" t="s">
        <v>29</v>
      </c>
      <c r="O7" s="5" t="s">
        <v>882</v>
      </c>
      <c r="P7" s="5" t="s">
        <v>43</v>
      </c>
      <c r="Q7" s="5">
        <v>0</v>
      </c>
      <c r="R7" s="5" t="s">
        <v>59</v>
      </c>
      <c r="S7" s="4">
        <v>4000000</v>
      </c>
      <c r="T7" s="4">
        <f>+M7*S7</f>
        <v>16000000</v>
      </c>
      <c r="U7" s="4">
        <f t="shared" si="0"/>
        <v>16000000</v>
      </c>
      <c r="V7" s="5" t="s">
        <v>32</v>
      </c>
      <c r="W7" s="5" t="s">
        <v>33</v>
      </c>
      <c r="X7" s="5" t="s">
        <v>706</v>
      </c>
      <c r="Y7" s="5">
        <v>3009133992</v>
      </c>
      <c r="Z7" s="8" t="s">
        <v>707</v>
      </c>
      <c r="AA7" s="5"/>
      <c r="AB7" s="5" t="s">
        <v>116</v>
      </c>
      <c r="AC7" s="5" t="s">
        <v>718</v>
      </c>
      <c r="AD7" s="5" t="s">
        <v>283</v>
      </c>
      <c r="AE7" s="5"/>
      <c r="AF7" s="5"/>
    </row>
    <row r="8" spans="1:32" s="11" customFormat="1" ht="165" x14ac:dyDescent="0.25">
      <c r="A8" s="5" t="s">
        <v>697</v>
      </c>
      <c r="B8" s="5" t="s">
        <v>116</v>
      </c>
      <c r="C8" s="13">
        <v>131</v>
      </c>
      <c r="D8" s="5" t="s">
        <v>1038</v>
      </c>
      <c r="E8" s="5"/>
      <c r="F8" s="5"/>
      <c r="G8" s="5" t="s">
        <v>344</v>
      </c>
      <c r="H8" s="5" t="s">
        <v>219</v>
      </c>
      <c r="I8" s="5"/>
      <c r="J8" s="5" t="s">
        <v>42</v>
      </c>
      <c r="K8" s="5">
        <v>3</v>
      </c>
      <c r="L8" s="5" t="s">
        <v>89</v>
      </c>
      <c r="M8" s="5">
        <v>4</v>
      </c>
      <c r="N8" s="5" t="s">
        <v>226</v>
      </c>
      <c r="O8" s="5" t="s">
        <v>885</v>
      </c>
      <c r="P8" s="45" t="s">
        <v>43</v>
      </c>
      <c r="Q8" s="5">
        <v>0</v>
      </c>
      <c r="R8" s="5" t="s">
        <v>59</v>
      </c>
      <c r="S8" s="4"/>
      <c r="T8" s="4">
        <v>269425000</v>
      </c>
      <c r="U8" s="4">
        <f t="shared" si="0"/>
        <v>269425000</v>
      </c>
      <c r="V8" s="5" t="s">
        <v>32</v>
      </c>
      <c r="W8" s="5" t="s">
        <v>33</v>
      </c>
      <c r="X8" s="16" t="s">
        <v>872</v>
      </c>
      <c r="Y8" s="5">
        <v>3009133992</v>
      </c>
      <c r="Z8" s="33" t="s">
        <v>267</v>
      </c>
      <c r="AA8" s="5"/>
      <c r="AB8" s="5" t="s">
        <v>116</v>
      </c>
      <c r="AC8" s="5" t="s">
        <v>718</v>
      </c>
      <c r="AD8" s="5" t="s">
        <v>283</v>
      </c>
      <c r="AE8" s="5"/>
      <c r="AF8" s="5"/>
    </row>
    <row r="9" spans="1:32" s="11" customFormat="1" ht="165" x14ac:dyDescent="0.25">
      <c r="A9" s="5" t="s">
        <v>698</v>
      </c>
      <c r="B9" s="5" t="s">
        <v>116</v>
      </c>
      <c r="C9" s="13">
        <v>132</v>
      </c>
      <c r="D9" s="5" t="s">
        <v>1038</v>
      </c>
      <c r="E9" s="5"/>
      <c r="F9" s="5"/>
      <c r="G9" s="5" t="s">
        <v>345</v>
      </c>
      <c r="H9" s="5" t="s">
        <v>219</v>
      </c>
      <c r="I9" s="5"/>
      <c r="J9" s="5" t="s">
        <v>60</v>
      </c>
      <c r="K9" s="5">
        <v>4</v>
      </c>
      <c r="L9" s="5" t="s">
        <v>62</v>
      </c>
      <c r="M9" s="5">
        <v>2</v>
      </c>
      <c r="N9" s="5" t="s">
        <v>274</v>
      </c>
      <c r="O9" s="5" t="s">
        <v>884</v>
      </c>
      <c r="P9" s="5" t="s">
        <v>43</v>
      </c>
      <c r="Q9" s="5">
        <v>0</v>
      </c>
      <c r="R9" s="5" t="s">
        <v>59</v>
      </c>
      <c r="S9" s="4"/>
      <c r="T9" s="4">
        <v>58000000</v>
      </c>
      <c r="U9" s="4">
        <f t="shared" si="0"/>
        <v>58000000</v>
      </c>
      <c r="V9" s="5" t="s">
        <v>32</v>
      </c>
      <c r="W9" s="5" t="s">
        <v>33</v>
      </c>
      <c r="X9" s="16" t="s">
        <v>1046</v>
      </c>
      <c r="Y9" s="5">
        <v>3009133992</v>
      </c>
      <c r="Z9" s="33" t="s">
        <v>1047</v>
      </c>
      <c r="AA9" s="5"/>
      <c r="AB9" s="5" t="s">
        <v>116</v>
      </c>
      <c r="AC9" s="5" t="s">
        <v>718</v>
      </c>
      <c r="AD9" s="5" t="s">
        <v>283</v>
      </c>
      <c r="AE9" s="5"/>
      <c r="AF9" s="5"/>
    </row>
    <row r="10" spans="1:32" s="11" customFormat="1" ht="165" x14ac:dyDescent="0.25">
      <c r="A10" s="5" t="s">
        <v>699</v>
      </c>
      <c r="B10" s="5" t="s">
        <v>116</v>
      </c>
      <c r="C10" s="13">
        <v>133</v>
      </c>
      <c r="D10" s="5" t="s">
        <v>784</v>
      </c>
      <c r="E10" s="5"/>
      <c r="F10" s="5"/>
      <c r="G10" s="5" t="s">
        <v>877</v>
      </c>
      <c r="H10" s="5" t="s">
        <v>219</v>
      </c>
      <c r="I10" s="5"/>
      <c r="J10" s="5" t="s">
        <v>50</v>
      </c>
      <c r="K10" s="5">
        <v>2</v>
      </c>
      <c r="L10" s="5" t="s">
        <v>89</v>
      </c>
      <c r="M10" s="5">
        <v>7</v>
      </c>
      <c r="N10" s="5" t="s">
        <v>226</v>
      </c>
      <c r="O10" s="5" t="s">
        <v>885</v>
      </c>
      <c r="P10" s="45" t="s">
        <v>43</v>
      </c>
      <c r="Q10" s="5">
        <v>0</v>
      </c>
      <c r="R10" s="5" t="s">
        <v>59</v>
      </c>
      <c r="S10" s="4"/>
      <c r="T10" s="4">
        <v>116750000</v>
      </c>
      <c r="U10" s="4">
        <f t="shared" si="0"/>
        <v>116750000</v>
      </c>
      <c r="V10" s="5" t="s">
        <v>32</v>
      </c>
      <c r="W10" s="5" t="s">
        <v>33</v>
      </c>
      <c r="X10" s="16" t="s">
        <v>1046</v>
      </c>
      <c r="Y10" s="5">
        <v>3009133992</v>
      </c>
      <c r="Z10" s="33" t="s">
        <v>1047</v>
      </c>
      <c r="AA10" s="5"/>
      <c r="AB10" s="5" t="s">
        <v>116</v>
      </c>
      <c r="AC10" s="5" t="s">
        <v>718</v>
      </c>
      <c r="AD10" s="5" t="s">
        <v>283</v>
      </c>
      <c r="AE10" s="5"/>
      <c r="AF10" s="5"/>
    </row>
    <row r="11" spans="1:32" s="11" customFormat="1" ht="165" x14ac:dyDescent="0.25">
      <c r="A11" s="5" t="s">
        <v>700</v>
      </c>
      <c r="B11" s="5" t="s">
        <v>116</v>
      </c>
      <c r="C11" s="13">
        <v>134</v>
      </c>
      <c r="D11" s="5" t="s">
        <v>893</v>
      </c>
      <c r="E11" s="5"/>
      <c r="F11" s="5"/>
      <c r="G11" s="5" t="s">
        <v>346</v>
      </c>
      <c r="H11" s="5" t="s">
        <v>219</v>
      </c>
      <c r="I11" s="5"/>
      <c r="J11" s="5" t="s">
        <v>50</v>
      </c>
      <c r="K11" s="5">
        <v>2</v>
      </c>
      <c r="L11" s="5" t="s">
        <v>36</v>
      </c>
      <c r="M11" s="5">
        <v>4</v>
      </c>
      <c r="N11" s="5" t="s">
        <v>226</v>
      </c>
      <c r="O11" s="5" t="s">
        <v>885</v>
      </c>
      <c r="P11" s="5" t="s">
        <v>43</v>
      </c>
      <c r="Q11" s="5">
        <v>0</v>
      </c>
      <c r="R11" s="5" t="s">
        <v>59</v>
      </c>
      <c r="S11" s="4"/>
      <c r="T11" s="4">
        <v>148600000</v>
      </c>
      <c r="U11" s="4">
        <f t="shared" si="0"/>
        <v>148600000</v>
      </c>
      <c r="V11" s="5" t="s">
        <v>32</v>
      </c>
      <c r="W11" s="5" t="s">
        <v>33</v>
      </c>
      <c r="X11" s="16" t="s">
        <v>872</v>
      </c>
      <c r="Y11" s="5">
        <v>3009133992</v>
      </c>
      <c r="Z11" s="33" t="s">
        <v>267</v>
      </c>
      <c r="AA11" s="5"/>
      <c r="AB11" s="5" t="s">
        <v>116</v>
      </c>
      <c r="AC11" s="5" t="s">
        <v>347</v>
      </c>
      <c r="AD11" s="5" t="s">
        <v>283</v>
      </c>
      <c r="AE11" s="5"/>
      <c r="AF11" s="5"/>
    </row>
    <row r="12" spans="1:32" s="11" customFormat="1" ht="165" x14ac:dyDescent="0.25">
      <c r="A12" s="5" t="s">
        <v>702</v>
      </c>
      <c r="B12" s="5" t="s">
        <v>116</v>
      </c>
      <c r="C12" s="13">
        <v>136</v>
      </c>
      <c r="D12" s="5" t="s">
        <v>893</v>
      </c>
      <c r="E12" s="5"/>
      <c r="F12" s="5"/>
      <c r="G12" s="5" t="s">
        <v>875</v>
      </c>
      <c r="H12" s="5" t="s">
        <v>219</v>
      </c>
      <c r="I12" s="5"/>
      <c r="J12" s="5" t="s">
        <v>60</v>
      </c>
      <c r="K12" s="5">
        <v>4</v>
      </c>
      <c r="L12" s="5" t="s">
        <v>39</v>
      </c>
      <c r="M12" s="5">
        <v>5</v>
      </c>
      <c r="N12" s="5" t="s">
        <v>348</v>
      </c>
      <c r="O12" s="5" t="s">
        <v>888</v>
      </c>
      <c r="P12" s="5" t="s">
        <v>43</v>
      </c>
      <c r="Q12" s="5">
        <v>0</v>
      </c>
      <c r="R12" s="5" t="s">
        <v>59</v>
      </c>
      <c r="S12" s="4"/>
      <c r="T12" s="4">
        <v>300000000</v>
      </c>
      <c r="U12" s="4">
        <f t="shared" si="0"/>
        <v>300000000</v>
      </c>
      <c r="V12" s="5" t="s">
        <v>32</v>
      </c>
      <c r="W12" s="5" t="s">
        <v>33</v>
      </c>
      <c r="X12" s="16" t="s">
        <v>872</v>
      </c>
      <c r="Y12" s="5">
        <v>3009133992</v>
      </c>
      <c r="Z12" s="33" t="s">
        <v>267</v>
      </c>
      <c r="AA12" s="5"/>
      <c r="AB12" s="5" t="s">
        <v>116</v>
      </c>
      <c r="AC12" s="5" t="s">
        <v>347</v>
      </c>
      <c r="AD12" s="5" t="s">
        <v>283</v>
      </c>
      <c r="AE12" s="5"/>
      <c r="AF12" s="5"/>
    </row>
    <row r="13" spans="1:32" s="11" customFormat="1" ht="165" x14ac:dyDescent="0.25">
      <c r="A13" s="5" t="s">
        <v>703</v>
      </c>
      <c r="B13" s="5" t="s">
        <v>116</v>
      </c>
      <c r="C13" s="13">
        <v>137</v>
      </c>
      <c r="D13" s="5" t="s">
        <v>894</v>
      </c>
      <c r="E13" s="5"/>
      <c r="F13" s="5"/>
      <c r="G13" s="5" t="s">
        <v>349</v>
      </c>
      <c r="H13" s="5" t="s">
        <v>219</v>
      </c>
      <c r="I13" s="5"/>
      <c r="J13" s="5" t="s">
        <v>60</v>
      </c>
      <c r="K13" s="5">
        <v>4</v>
      </c>
      <c r="L13" s="5" t="s">
        <v>39</v>
      </c>
      <c r="M13" s="5">
        <v>5</v>
      </c>
      <c r="N13" s="5" t="s">
        <v>274</v>
      </c>
      <c r="O13" s="5" t="s">
        <v>884</v>
      </c>
      <c r="P13" s="5" t="s">
        <v>43</v>
      </c>
      <c r="Q13" s="5">
        <v>0</v>
      </c>
      <c r="R13" s="5" t="s">
        <v>59</v>
      </c>
      <c r="S13" s="4"/>
      <c r="T13" s="4">
        <v>50000000</v>
      </c>
      <c r="U13" s="4">
        <f t="shared" si="0"/>
        <v>50000000</v>
      </c>
      <c r="V13" s="5" t="s">
        <v>32</v>
      </c>
      <c r="W13" s="5" t="s">
        <v>33</v>
      </c>
      <c r="X13" s="16" t="s">
        <v>1046</v>
      </c>
      <c r="Y13" s="5">
        <v>3009133992</v>
      </c>
      <c r="Z13" s="33" t="s">
        <v>1047</v>
      </c>
      <c r="AA13" s="5"/>
      <c r="AB13" s="5" t="s">
        <v>116</v>
      </c>
      <c r="AC13" s="5" t="s">
        <v>347</v>
      </c>
      <c r="AD13" s="5" t="s">
        <v>283</v>
      </c>
      <c r="AE13" s="5"/>
      <c r="AF13" s="5"/>
    </row>
    <row r="14" spans="1:32" s="11" customFormat="1" ht="165" x14ac:dyDescent="0.25">
      <c r="A14" s="5" t="s">
        <v>789</v>
      </c>
      <c r="B14" s="5" t="s">
        <v>116</v>
      </c>
      <c r="C14" s="13">
        <v>138</v>
      </c>
      <c r="D14" s="5" t="s">
        <v>893</v>
      </c>
      <c r="E14" s="5"/>
      <c r="F14" s="5"/>
      <c r="G14" s="5" t="s">
        <v>350</v>
      </c>
      <c r="H14" s="5" t="s">
        <v>219</v>
      </c>
      <c r="I14" s="5"/>
      <c r="J14" s="5" t="s">
        <v>42</v>
      </c>
      <c r="K14" s="5">
        <v>3</v>
      </c>
      <c r="L14" s="5" t="s">
        <v>36</v>
      </c>
      <c r="M14" s="5">
        <v>3</v>
      </c>
      <c r="N14" s="5" t="s">
        <v>226</v>
      </c>
      <c r="O14" s="5" t="s">
        <v>885</v>
      </c>
      <c r="P14" s="5" t="s">
        <v>43</v>
      </c>
      <c r="Q14" s="5">
        <v>0</v>
      </c>
      <c r="R14" s="5" t="s">
        <v>59</v>
      </c>
      <c r="S14" s="4"/>
      <c r="T14" s="4">
        <v>220000000</v>
      </c>
      <c r="U14" s="4">
        <f t="shared" si="0"/>
        <v>220000000</v>
      </c>
      <c r="V14" s="5" t="s">
        <v>32</v>
      </c>
      <c r="W14" s="5" t="s">
        <v>33</v>
      </c>
      <c r="X14" s="16" t="s">
        <v>1046</v>
      </c>
      <c r="Y14" s="5">
        <v>3009133992</v>
      </c>
      <c r="Z14" s="33" t="s">
        <v>1047</v>
      </c>
      <c r="AA14" s="5"/>
      <c r="AB14" s="5" t="s">
        <v>116</v>
      </c>
      <c r="AC14" s="5" t="s">
        <v>347</v>
      </c>
      <c r="AD14" s="5" t="s">
        <v>283</v>
      </c>
      <c r="AE14" s="5"/>
      <c r="AF14" s="5"/>
    </row>
    <row r="15" spans="1:32" s="11" customFormat="1" ht="165" x14ac:dyDescent="0.25">
      <c r="A15" s="5" t="s">
        <v>802</v>
      </c>
      <c r="B15" s="5" t="s">
        <v>116</v>
      </c>
      <c r="C15" s="13">
        <v>139</v>
      </c>
      <c r="D15" s="5" t="s">
        <v>784</v>
      </c>
      <c r="E15" s="5"/>
      <c r="F15" s="5"/>
      <c r="G15" s="5" t="s">
        <v>351</v>
      </c>
      <c r="H15" s="5" t="s">
        <v>219</v>
      </c>
      <c r="I15" s="5"/>
      <c r="J15" s="5" t="s">
        <v>50</v>
      </c>
      <c r="K15" s="5">
        <v>2</v>
      </c>
      <c r="L15" s="5" t="s">
        <v>53</v>
      </c>
      <c r="M15" s="5">
        <v>2</v>
      </c>
      <c r="N15" s="5" t="s">
        <v>274</v>
      </c>
      <c r="O15" s="5" t="s">
        <v>884</v>
      </c>
      <c r="P15" s="45" t="s">
        <v>43</v>
      </c>
      <c r="Q15" s="5">
        <v>0</v>
      </c>
      <c r="R15" s="5" t="s">
        <v>59</v>
      </c>
      <c r="S15" s="4"/>
      <c r="T15" s="4">
        <v>40000000</v>
      </c>
      <c r="U15" s="4">
        <f t="shared" si="0"/>
        <v>40000000</v>
      </c>
      <c r="V15" s="5" t="s">
        <v>32</v>
      </c>
      <c r="W15" s="5" t="s">
        <v>33</v>
      </c>
      <c r="X15" s="16" t="s">
        <v>1046</v>
      </c>
      <c r="Y15" s="5">
        <v>3009133992</v>
      </c>
      <c r="Z15" s="33" t="s">
        <v>1047</v>
      </c>
      <c r="AA15" s="5"/>
      <c r="AB15" s="5" t="s">
        <v>116</v>
      </c>
      <c r="AC15" s="5" t="s">
        <v>347</v>
      </c>
      <c r="AD15" s="5" t="s">
        <v>283</v>
      </c>
      <c r="AE15" s="5"/>
      <c r="AF15" s="5"/>
    </row>
    <row r="16" spans="1:32" s="11" customFormat="1" ht="82.5" x14ac:dyDescent="0.25">
      <c r="A16" s="5" t="s">
        <v>577</v>
      </c>
      <c r="B16" s="5" t="s">
        <v>116</v>
      </c>
      <c r="C16" s="13">
        <v>212</v>
      </c>
      <c r="D16" s="5">
        <v>80131502</v>
      </c>
      <c r="E16" s="5"/>
      <c r="F16" s="5"/>
      <c r="G16" s="5" t="s">
        <v>193</v>
      </c>
      <c r="H16" s="5" t="s">
        <v>194</v>
      </c>
      <c r="I16" s="5"/>
      <c r="J16" s="5" t="s">
        <v>60</v>
      </c>
      <c r="K16" s="5">
        <v>4</v>
      </c>
      <c r="L16" s="5" t="s">
        <v>28</v>
      </c>
      <c r="M16" s="5">
        <v>7.5</v>
      </c>
      <c r="N16" s="5" t="s">
        <v>29</v>
      </c>
      <c r="O16" s="5" t="s">
        <v>882</v>
      </c>
      <c r="P16" s="5" t="s">
        <v>43</v>
      </c>
      <c r="Q16" s="5">
        <v>0</v>
      </c>
      <c r="R16" s="5" t="s">
        <v>31</v>
      </c>
      <c r="S16" s="4"/>
      <c r="T16" s="4">
        <v>15882000</v>
      </c>
      <c r="U16" s="4">
        <f t="shared" si="0"/>
        <v>15882000</v>
      </c>
      <c r="V16" s="5" t="s">
        <v>32</v>
      </c>
      <c r="W16" s="5" t="s">
        <v>33</v>
      </c>
      <c r="X16" s="16" t="s">
        <v>281</v>
      </c>
      <c r="Y16" s="5">
        <v>3009133992</v>
      </c>
      <c r="Z16" s="33" t="s">
        <v>282</v>
      </c>
      <c r="AA16" s="5"/>
      <c r="AB16" s="5" t="s">
        <v>116</v>
      </c>
      <c r="AC16" s="5" t="s">
        <v>316</v>
      </c>
      <c r="AD16" s="5" t="s">
        <v>283</v>
      </c>
      <c r="AE16" s="5"/>
      <c r="AF16" s="5"/>
    </row>
    <row r="17" spans="1:32" s="11" customFormat="1" ht="99" x14ac:dyDescent="0.25">
      <c r="A17" s="5" t="s">
        <v>578</v>
      </c>
      <c r="B17" s="5" t="s">
        <v>116</v>
      </c>
      <c r="C17" s="13">
        <v>213</v>
      </c>
      <c r="D17" s="5">
        <v>80131502</v>
      </c>
      <c r="E17" s="5"/>
      <c r="F17" s="5"/>
      <c r="G17" s="5" t="s">
        <v>301</v>
      </c>
      <c r="H17" s="5" t="s">
        <v>194</v>
      </c>
      <c r="I17" s="5"/>
      <c r="J17" s="5" t="s">
        <v>60</v>
      </c>
      <c r="K17" s="5">
        <v>4</v>
      </c>
      <c r="L17" s="5" t="s">
        <v>28</v>
      </c>
      <c r="M17" s="5">
        <v>7.5</v>
      </c>
      <c r="N17" s="5" t="s">
        <v>29</v>
      </c>
      <c r="O17" s="5" t="s">
        <v>882</v>
      </c>
      <c r="P17" s="5" t="s">
        <v>43</v>
      </c>
      <c r="Q17" s="5">
        <v>0</v>
      </c>
      <c r="R17" s="5" t="s">
        <v>31</v>
      </c>
      <c r="S17" s="4"/>
      <c r="T17" s="4">
        <v>68257000</v>
      </c>
      <c r="U17" s="4">
        <f t="shared" si="0"/>
        <v>68257000</v>
      </c>
      <c r="V17" s="5" t="s">
        <v>32</v>
      </c>
      <c r="W17" s="5" t="s">
        <v>33</v>
      </c>
      <c r="X17" s="16" t="s">
        <v>281</v>
      </c>
      <c r="Y17" s="5">
        <v>3009133992</v>
      </c>
      <c r="Z17" s="33" t="s">
        <v>282</v>
      </c>
      <c r="AA17" s="5"/>
      <c r="AB17" s="5" t="s">
        <v>116</v>
      </c>
      <c r="AC17" s="5" t="s">
        <v>316</v>
      </c>
      <c r="AD17" s="5" t="s">
        <v>283</v>
      </c>
      <c r="AE17" s="5"/>
      <c r="AF17" s="5"/>
    </row>
    <row r="18" spans="1:32" s="11" customFormat="1" ht="82.5" x14ac:dyDescent="0.25">
      <c r="A18" s="5" t="s">
        <v>582</v>
      </c>
      <c r="B18" s="5" t="s">
        <v>116</v>
      </c>
      <c r="C18" s="13">
        <v>217</v>
      </c>
      <c r="D18" s="5" t="s">
        <v>192</v>
      </c>
      <c r="E18" s="5"/>
      <c r="F18" s="5"/>
      <c r="G18" s="5" t="s">
        <v>266</v>
      </c>
      <c r="H18" s="5" t="s">
        <v>194</v>
      </c>
      <c r="I18" s="5"/>
      <c r="J18" s="5" t="s">
        <v>42</v>
      </c>
      <c r="K18" s="5">
        <v>3</v>
      </c>
      <c r="L18" s="5" t="s">
        <v>28</v>
      </c>
      <c r="M18" s="5">
        <v>8</v>
      </c>
      <c r="N18" s="5" t="s">
        <v>29</v>
      </c>
      <c r="O18" s="5" t="s">
        <v>882</v>
      </c>
      <c r="P18" s="5" t="s">
        <v>43</v>
      </c>
      <c r="Q18" s="5">
        <v>0</v>
      </c>
      <c r="R18" s="5" t="s">
        <v>31</v>
      </c>
      <c r="S18" s="4"/>
      <c r="T18" s="4">
        <v>17834000</v>
      </c>
      <c r="U18" s="4">
        <f t="shared" si="0"/>
        <v>17834000</v>
      </c>
      <c r="V18" s="5" t="s">
        <v>32</v>
      </c>
      <c r="W18" s="5" t="s">
        <v>33</v>
      </c>
      <c r="X18" s="16" t="s">
        <v>281</v>
      </c>
      <c r="Y18" s="5">
        <v>3009133992</v>
      </c>
      <c r="Z18" s="33" t="s">
        <v>282</v>
      </c>
      <c r="AA18" s="5"/>
      <c r="AB18" s="5" t="s">
        <v>116</v>
      </c>
      <c r="AC18" s="5" t="s">
        <v>316</v>
      </c>
      <c r="AD18" s="5" t="s">
        <v>283</v>
      </c>
      <c r="AE18" s="5"/>
      <c r="AF18" s="5"/>
    </row>
    <row r="19" spans="1:32" s="11" customFormat="1" ht="82.5" x14ac:dyDescent="0.25">
      <c r="A19" s="5" t="s">
        <v>588</v>
      </c>
      <c r="B19" s="5" t="s">
        <v>116</v>
      </c>
      <c r="C19" s="13">
        <v>223</v>
      </c>
      <c r="D19" s="5" t="s">
        <v>192</v>
      </c>
      <c r="E19" s="5"/>
      <c r="F19" s="5"/>
      <c r="G19" s="5" t="s">
        <v>269</v>
      </c>
      <c r="H19" s="5" t="s">
        <v>194</v>
      </c>
      <c r="I19" s="5"/>
      <c r="J19" s="5" t="s">
        <v>60</v>
      </c>
      <c r="K19" s="5">
        <v>4</v>
      </c>
      <c r="L19" s="5" t="s">
        <v>28</v>
      </c>
      <c r="M19" s="5">
        <v>8</v>
      </c>
      <c r="N19" s="5" t="s">
        <v>29</v>
      </c>
      <c r="O19" s="5" t="s">
        <v>882</v>
      </c>
      <c r="P19" s="5" t="s">
        <v>43</v>
      </c>
      <c r="Q19" s="5">
        <v>0</v>
      </c>
      <c r="R19" s="5" t="s">
        <v>31</v>
      </c>
      <c r="S19" s="4"/>
      <c r="T19" s="4">
        <v>118455000</v>
      </c>
      <c r="U19" s="4">
        <f t="shared" si="0"/>
        <v>118455000</v>
      </c>
      <c r="V19" s="5" t="s">
        <v>32</v>
      </c>
      <c r="W19" s="5" t="s">
        <v>33</v>
      </c>
      <c r="X19" s="16" t="s">
        <v>281</v>
      </c>
      <c r="Y19" s="5">
        <v>3009133992</v>
      </c>
      <c r="Z19" s="33" t="s">
        <v>282</v>
      </c>
      <c r="AA19" s="5"/>
      <c r="AB19" s="5" t="s">
        <v>116</v>
      </c>
      <c r="AC19" s="5" t="s">
        <v>316</v>
      </c>
      <c r="AD19" s="5" t="s">
        <v>283</v>
      </c>
      <c r="AE19" s="5"/>
      <c r="AF19" s="5"/>
    </row>
    <row r="20" spans="1:32" s="11" customFormat="1" ht="82.5" x14ac:dyDescent="0.25">
      <c r="A20" s="5" t="s">
        <v>589</v>
      </c>
      <c r="B20" s="5" t="s">
        <v>116</v>
      </c>
      <c r="C20" s="13">
        <v>224</v>
      </c>
      <c r="D20" s="5">
        <v>80131502</v>
      </c>
      <c r="E20" s="5"/>
      <c r="F20" s="5"/>
      <c r="G20" s="5" t="s">
        <v>254</v>
      </c>
      <c r="H20" s="5" t="s">
        <v>194</v>
      </c>
      <c r="I20" s="5"/>
      <c r="J20" s="5" t="s">
        <v>42</v>
      </c>
      <c r="K20" s="5">
        <v>3</v>
      </c>
      <c r="L20" s="5" t="s">
        <v>28</v>
      </c>
      <c r="M20" s="5">
        <v>8</v>
      </c>
      <c r="N20" s="5" t="s">
        <v>29</v>
      </c>
      <c r="O20" s="5" t="s">
        <v>882</v>
      </c>
      <c r="P20" s="5" t="s">
        <v>43</v>
      </c>
      <c r="Q20" s="5">
        <v>0</v>
      </c>
      <c r="R20" s="5" t="s">
        <v>31</v>
      </c>
      <c r="S20" s="4"/>
      <c r="T20" s="4">
        <v>69647000</v>
      </c>
      <c r="U20" s="4">
        <f t="shared" si="0"/>
        <v>69647000</v>
      </c>
      <c r="V20" s="5" t="s">
        <v>32</v>
      </c>
      <c r="W20" s="5" t="s">
        <v>33</v>
      </c>
      <c r="X20" s="16" t="s">
        <v>281</v>
      </c>
      <c r="Y20" s="5">
        <v>3009133992</v>
      </c>
      <c r="Z20" s="33" t="s">
        <v>282</v>
      </c>
      <c r="AA20" s="5"/>
      <c r="AB20" s="5" t="s">
        <v>116</v>
      </c>
      <c r="AC20" s="5" t="s">
        <v>316</v>
      </c>
      <c r="AD20" s="5" t="s">
        <v>283</v>
      </c>
      <c r="AE20" s="5"/>
      <c r="AF20" s="5"/>
    </row>
    <row r="21" spans="1:32" s="11" customFormat="1" ht="82.5" x14ac:dyDescent="0.25">
      <c r="A21" s="5" t="s">
        <v>614</v>
      </c>
      <c r="B21" s="5" t="s">
        <v>116</v>
      </c>
      <c r="C21" s="13">
        <v>249</v>
      </c>
      <c r="D21" s="5" t="s">
        <v>837</v>
      </c>
      <c r="E21" s="5"/>
      <c r="F21" s="5"/>
      <c r="G21" s="5" t="s">
        <v>270</v>
      </c>
      <c r="H21" s="5" t="s">
        <v>202</v>
      </c>
      <c r="I21" s="5" t="s">
        <v>83</v>
      </c>
      <c r="J21" s="5" t="s">
        <v>42</v>
      </c>
      <c r="K21" s="5">
        <v>3</v>
      </c>
      <c r="L21" s="5" t="s">
        <v>28</v>
      </c>
      <c r="M21" s="5">
        <v>9</v>
      </c>
      <c r="N21" s="5" t="s">
        <v>274</v>
      </c>
      <c r="O21" s="5" t="s">
        <v>884</v>
      </c>
      <c r="P21" s="5" t="s">
        <v>43</v>
      </c>
      <c r="Q21" s="5">
        <v>0</v>
      </c>
      <c r="R21" s="5" t="s">
        <v>31</v>
      </c>
      <c r="S21" s="4"/>
      <c r="T21" s="4">
        <v>30000000</v>
      </c>
      <c r="U21" s="4">
        <f t="shared" si="0"/>
        <v>30000000</v>
      </c>
      <c r="V21" s="5" t="s">
        <v>32</v>
      </c>
      <c r="W21" s="5" t="s">
        <v>33</v>
      </c>
      <c r="X21" s="16" t="s">
        <v>1046</v>
      </c>
      <c r="Y21" s="5">
        <v>3009133992</v>
      </c>
      <c r="Z21" s="33" t="s">
        <v>1047</v>
      </c>
      <c r="AA21" s="5"/>
      <c r="AB21" s="5" t="s">
        <v>116</v>
      </c>
      <c r="AC21" s="5" t="s">
        <v>317</v>
      </c>
      <c r="AD21" s="5" t="s">
        <v>283</v>
      </c>
      <c r="AE21" s="5"/>
      <c r="AF21" s="5"/>
    </row>
    <row r="22" spans="1:32" s="11" customFormat="1" ht="409.5" x14ac:dyDescent="0.25">
      <c r="A22" s="5" t="s">
        <v>615</v>
      </c>
      <c r="B22" s="5" t="s">
        <v>116</v>
      </c>
      <c r="C22" s="13">
        <v>250</v>
      </c>
      <c r="D22" s="5">
        <v>40141700</v>
      </c>
      <c r="E22" s="5"/>
      <c r="F22" s="5"/>
      <c r="G22" s="5" t="s">
        <v>271</v>
      </c>
      <c r="H22" s="5" t="s">
        <v>203</v>
      </c>
      <c r="I22" s="5" t="s">
        <v>83</v>
      </c>
      <c r="J22" s="5" t="s">
        <v>50</v>
      </c>
      <c r="K22" s="5">
        <v>2</v>
      </c>
      <c r="L22" s="5" t="s">
        <v>28</v>
      </c>
      <c r="M22" s="5">
        <v>8</v>
      </c>
      <c r="N22" s="5" t="s">
        <v>123</v>
      </c>
      <c r="O22" s="5" t="s">
        <v>887</v>
      </c>
      <c r="P22" s="45" t="s">
        <v>43</v>
      </c>
      <c r="Q22" s="5">
        <v>0</v>
      </c>
      <c r="R22" s="5" t="s">
        <v>31</v>
      </c>
      <c r="S22" s="4"/>
      <c r="T22" s="4">
        <v>148600000</v>
      </c>
      <c r="U22" s="4">
        <f t="shared" si="0"/>
        <v>148600000</v>
      </c>
      <c r="V22" s="5" t="s">
        <v>32</v>
      </c>
      <c r="W22" s="5" t="s">
        <v>33</v>
      </c>
      <c r="X22" s="31" t="s">
        <v>818</v>
      </c>
      <c r="Y22" s="5">
        <v>3009133992</v>
      </c>
      <c r="Z22" s="33" t="s">
        <v>1048</v>
      </c>
      <c r="AA22" s="5"/>
      <c r="AB22" s="5" t="s">
        <v>116</v>
      </c>
      <c r="AC22" s="5" t="s">
        <v>715</v>
      </c>
      <c r="AD22" s="5" t="s">
        <v>283</v>
      </c>
      <c r="AE22" s="5"/>
      <c r="AF22" s="5"/>
    </row>
    <row r="23" spans="1:32" s="11" customFormat="1" ht="82.5" x14ac:dyDescent="0.25">
      <c r="A23" s="5" t="s">
        <v>616</v>
      </c>
      <c r="B23" s="5" t="s">
        <v>116</v>
      </c>
      <c r="C23" s="13">
        <v>251</v>
      </c>
      <c r="D23" s="5">
        <v>40101701</v>
      </c>
      <c r="E23" s="5"/>
      <c r="F23" s="5"/>
      <c r="G23" s="5" t="s">
        <v>272</v>
      </c>
      <c r="H23" s="5" t="s">
        <v>273</v>
      </c>
      <c r="I23" s="5" t="s">
        <v>83</v>
      </c>
      <c r="J23" s="5" t="s">
        <v>50</v>
      </c>
      <c r="K23" s="5">
        <v>2</v>
      </c>
      <c r="L23" s="5" t="s">
        <v>36</v>
      </c>
      <c r="M23" s="5">
        <v>6</v>
      </c>
      <c r="N23" s="5" t="s">
        <v>123</v>
      </c>
      <c r="O23" s="5" t="s">
        <v>887</v>
      </c>
      <c r="P23" s="5" t="s">
        <v>43</v>
      </c>
      <c r="Q23" s="5">
        <v>0</v>
      </c>
      <c r="R23" s="5" t="s">
        <v>31</v>
      </c>
      <c r="S23" s="4"/>
      <c r="T23" s="4">
        <v>95000000</v>
      </c>
      <c r="U23" s="4">
        <f t="shared" si="0"/>
        <v>95000000</v>
      </c>
      <c r="V23" s="5" t="s">
        <v>32</v>
      </c>
      <c r="W23" s="5" t="s">
        <v>33</v>
      </c>
      <c r="X23" s="16" t="s">
        <v>215</v>
      </c>
      <c r="Y23" s="5">
        <v>3009133992</v>
      </c>
      <c r="Z23" s="33" t="s">
        <v>275</v>
      </c>
      <c r="AA23" s="5"/>
      <c r="AB23" s="5" t="s">
        <v>116</v>
      </c>
      <c r="AC23" s="5" t="s">
        <v>714</v>
      </c>
      <c r="AD23" s="5" t="s">
        <v>283</v>
      </c>
      <c r="AE23" s="5"/>
      <c r="AF23" s="5"/>
    </row>
    <row r="24" spans="1:32" s="11" customFormat="1" ht="82.5" x14ac:dyDescent="0.25">
      <c r="A24" s="5" t="s">
        <v>617</v>
      </c>
      <c r="B24" s="5" t="s">
        <v>116</v>
      </c>
      <c r="C24" s="13">
        <v>252</v>
      </c>
      <c r="D24" s="5" t="s">
        <v>265</v>
      </c>
      <c r="E24" s="5"/>
      <c r="F24" s="5"/>
      <c r="G24" s="5" t="s">
        <v>256</v>
      </c>
      <c r="H24" s="5" t="s">
        <v>206</v>
      </c>
      <c r="I24" s="5" t="s">
        <v>83</v>
      </c>
      <c r="J24" s="5" t="s">
        <v>50</v>
      </c>
      <c r="K24" s="5">
        <v>2</v>
      </c>
      <c r="L24" s="5" t="s">
        <v>28</v>
      </c>
      <c r="M24" s="5">
        <v>9</v>
      </c>
      <c r="N24" s="5" t="s">
        <v>123</v>
      </c>
      <c r="O24" s="5" t="s">
        <v>887</v>
      </c>
      <c r="P24" s="5" t="s">
        <v>43</v>
      </c>
      <c r="Q24" s="5">
        <v>0</v>
      </c>
      <c r="R24" s="5" t="s">
        <v>31</v>
      </c>
      <c r="S24" s="4"/>
      <c r="T24" s="4">
        <v>120000000</v>
      </c>
      <c r="U24" s="4">
        <f t="shared" si="0"/>
        <v>120000000</v>
      </c>
      <c r="V24" s="5" t="s">
        <v>32</v>
      </c>
      <c r="W24" s="5" t="s">
        <v>33</v>
      </c>
      <c r="X24" s="16" t="s">
        <v>215</v>
      </c>
      <c r="Y24" s="5">
        <v>3009133992</v>
      </c>
      <c r="Z24" s="33" t="s">
        <v>275</v>
      </c>
      <c r="AA24" s="5"/>
      <c r="AB24" s="5" t="s">
        <v>116</v>
      </c>
      <c r="AC24" s="5" t="s">
        <v>317</v>
      </c>
      <c r="AD24" s="5" t="s">
        <v>283</v>
      </c>
      <c r="AE24" s="5"/>
      <c r="AF24" s="5"/>
    </row>
    <row r="25" spans="1:32" s="11" customFormat="1" ht="82.5" x14ac:dyDescent="0.25">
      <c r="A25" s="5" t="s">
        <v>619</v>
      </c>
      <c r="B25" s="5" t="s">
        <v>116</v>
      </c>
      <c r="C25" s="13">
        <v>254</v>
      </c>
      <c r="D25" s="5">
        <v>72154302</v>
      </c>
      <c r="E25" s="5"/>
      <c r="F25" s="5"/>
      <c r="G25" s="5" t="s">
        <v>257</v>
      </c>
      <c r="H25" s="5" t="s">
        <v>208</v>
      </c>
      <c r="I25" s="5" t="s">
        <v>83</v>
      </c>
      <c r="J25" s="5" t="s">
        <v>50</v>
      </c>
      <c r="K25" s="5">
        <v>2</v>
      </c>
      <c r="L25" s="5" t="s">
        <v>28</v>
      </c>
      <c r="M25" s="5">
        <v>9</v>
      </c>
      <c r="N25" s="5" t="s">
        <v>123</v>
      </c>
      <c r="O25" s="5" t="s">
        <v>887</v>
      </c>
      <c r="P25" s="5" t="s">
        <v>43</v>
      </c>
      <c r="Q25" s="5">
        <v>0</v>
      </c>
      <c r="R25" s="5" t="s">
        <v>31</v>
      </c>
      <c r="S25" s="4"/>
      <c r="T25" s="4">
        <v>80000000</v>
      </c>
      <c r="U25" s="4">
        <f t="shared" si="0"/>
        <v>80000000</v>
      </c>
      <c r="V25" s="5" t="s">
        <v>32</v>
      </c>
      <c r="W25" s="5" t="s">
        <v>33</v>
      </c>
      <c r="X25" s="16" t="s">
        <v>1041</v>
      </c>
      <c r="Y25" s="5">
        <v>3009133992</v>
      </c>
      <c r="Z25" s="33" t="s">
        <v>1049</v>
      </c>
      <c r="AA25" s="5"/>
      <c r="AB25" s="5" t="s">
        <v>116</v>
      </c>
      <c r="AC25" s="5" t="s">
        <v>317</v>
      </c>
      <c r="AD25" s="5" t="s">
        <v>283</v>
      </c>
      <c r="AE25" s="5"/>
      <c r="AF25" s="5"/>
    </row>
    <row r="26" spans="1:32" s="11" customFormat="1" ht="82.5" x14ac:dyDescent="0.25">
      <c r="A26" s="5" t="s">
        <v>662</v>
      </c>
      <c r="B26" s="5" t="s">
        <v>116</v>
      </c>
      <c r="C26" s="13">
        <v>295</v>
      </c>
      <c r="D26" s="5">
        <v>80131502</v>
      </c>
      <c r="E26" s="5"/>
      <c r="F26" s="5"/>
      <c r="G26" s="5" t="s">
        <v>268</v>
      </c>
      <c r="H26" s="5" t="s">
        <v>194</v>
      </c>
      <c r="I26" s="5"/>
      <c r="J26" s="5" t="s">
        <v>50</v>
      </c>
      <c r="K26" s="5">
        <v>2</v>
      </c>
      <c r="L26" s="5" t="s">
        <v>28</v>
      </c>
      <c r="M26" s="5">
        <v>9.5</v>
      </c>
      <c r="N26" s="5" t="s">
        <v>29</v>
      </c>
      <c r="O26" s="5" t="s">
        <v>882</v>
      </c>
      <c r="P26" s="5" t="s">
        <v>43</v>
      </c>
      <c r="Q26" s="5">
        <v>0</v>
      </c>
      <c r="R26" s="5" t="s">
        <v>31</v>
      </c>
      <c r="S26" s="4"/>
      <c r="T26" s="4">
        <v>11733000</v>
      </c>
      <c r="U26" s="4">
        <f t="shared" si="0"/>
        <v>11733000</v>
      </c>
      <c r="V26" s="5" t="s">
        <v>32</v>
      </c>
      <c r="W26" s="5" t="s">
        <v>33</v>
      </c>
      <c r="X26" s="16" t="s">
        <v>818</v>
      </c>
      <c r="Y26" s="5">
        <v>3009133992</v>
      </c>
      <c r="Z26" s="33" t="s">
        <v>1048</v>
      </c>
      <c r="AA26" s="5"/>
      <c r="AB26" s="5" t="s">
        <v>116</v>
      </c>
      <c r="AC26" s="5" t="s">
        <v>316</v>
      </c>
      <c r="AD26" s="5" t="s">
        <v>283</v>
      </c>
      <c r="AE26" s="5"/>
      <c r="AF26" s="5"/>
    </row>
    <row r="27" spans="1:32" s="11" customFormat="1" ht="82.5" x14ac:dyDescent="0.25">
      <c r="A27" s="5" t="s">
        <v>667</v>
      </c>
      <c r="B27" s="5" t="s">
        <v>116</v>
      </c>
      <c r="C27" s="13">
        <v>300</v>
      </c>
      <c r="D27" s="5">
        <v>80131502</v>
      </c>
      <c r="E27" s="5"/>
      <c r="F27" s="5"/>
      <c r="G27" s="5" t="s">
        <v>302</v>
      </c>
      <c r="H27" s="5" t="s">
        <v>194</v>
      </c>
      <c r="I27" s="5"/>
      <c r="J27" s="5" t="s">
        <v>60</v>
      </c>
      <c r="K27" s="5">
        <v>4</v>
      </c>
      <c r="L27" s="5" t="s">
        <v>28</v>
      </c>
      <c r="M27" s="5">
        <v>8</v>
      </c>
      <c r="N27" s="5" t="s">
        <v>29</v>
      </c>
      <c r="O27" s="5" t="s">
        <v>882</v>
      </c>
      <c r="P27" s="5" t="s">
        <v>43</v>
      </c>
      <c r="Q27" s="5">
        <v>0</v>
      </c>
      <c r="R27" s="5" t="s">
        <v>31</v>
      </c>
      <c r="S27" s="4">
        <v>9900000</v>
      </c>
      <c r="T27" s="4">
        <f>+S27*M27</f>
        <v>79200000</v>
      </c>
      <c r="U27" s="4">
        <f t="shared" si="0"/>
        <v>79200000</v>
      </c>
      <c r="V27" s="5" t="s">
        <v>32</v>
      </c>
      <c r="W27" s="5" t="s">
        <v>33</v>
      </c>
      <c r="X27" s="16" t="s">
        <v>1041</v>
      </c>
      <c r="Y27" s="5">
        <v>3009133992</v>
      </c>
      <c r="Z27" s="33" t="s">
        <v>1049</v>
      </c>
      <c r="AA27" s="5"/>
      <c r="AB27" s="5" t="s">
        <v>116</v>
      </c>
      <c r="AC27" s="5" t="s">
        <v>316</v>
      </c>
      <c r="AD27" s="5" t="s">
        <v>283</v>
      </c>
      <c r="AE27" s="5"/>
      <c r="AF27" s="5"/>
    </row>
    <row r="28" spans="1:32" s="11" customFormat="1" ht="115.5" x14ac:dyDescent="0.25">
      <c r="A28" s="5" t="s">
        <v>901</v>
      </c>
      <c r="B28" s="5" t="s">
        <v>116</v>
      </c>
      <c r="C28" s="13">
        <v>328</v>
      </c>
      <c r="D28" s="5" t="s">
        <v>898</v>
      </c>
      <c r="E28" s="5"/>
      <c r="F28" s="5"/>
      <c r="G28" s="5" t="s">
        <v>905</v>
      </c>
      <c r="H28" s="5" t="s">
        <v>189</v>
      </c>
      <c r="I28" s="5" t="s">
        <v>83</v>
      </c>
      <c r="J28" s="16" t="s">
        <v>50</v>
      </c>
      <c r="K28" s="5">
        <v>1</v>
      </c>
      <c r="L28" s="5" t="s">
        <v>28</v>
      </c>
      <c r="M28" s="16">
        <v>11</v>
      </c>
      <c r="N28" s="5" t="s">
        <v>226</v>
      </c>
      <c r="O28" s="5" t="s">
        <v>885</v>
      </c>
      <c r="P28" s="4" t="s">
        <v>360</v>
      </c>
      <c r="Q28" s="5">
        <v>1</v>
      </c>
      <c r="R28" s="5" t="s">
        <v>31</v>
      </c>
      <c r="S28" s="4"/>
      <c r="T28" s="4">
        <v>208480872</v>
      </c>
      <c r="U28" s="4">
        <v>208480872</v>
      </c>
      <c r="V28" s="5" t="s">
        <v>32</v>
      </c>
      <c r="W28" s="5" t="s">
        <v>33</v>
      </c>
      <c r="X28" s="5" t="s">
        <v>261</v>
      </c>
      <c r="Y28" s="5">
        <v>3009133992</v>
      </c>
      <c r="Z28" s="8" t="s">
        <v>284</v>
      </c>
      <c r="AA28" s="5"/>
      <c r="AB28" s="5" t="s">
        <v>116</v>
      </c>
      <c r="AC28" s="5" t="s">
        <v>190</v>
      </c>
      <c r="AD28" s="5" t="s">
        <v>873</v>
      </c>
      <c r="AE28" s="5"/>
      <c r="AF28" s="5"/>
    </row>
  </sheetData>
  <conditionalFormatting sqref="C2">
    <cfRule type="duplicateValues" dxfId="66" priority="67"/>
  </conditionalFormatting>
  <conditionalFormatting sqref="C3">
    <cfRule type="duplicateValues" dxfId="65" priority="66"/>
  </conditionalFormatting>
  <conditionalFormatting sqref="C4">
    <cfRule type="duplicateValues" dxfId="64" priority="65"/>
  </conditionalFormatting>
  <conditionalFormatting sqref="C5">
    <cfRule type="duplicateValues" dxfId="63" priority="64"/>
  </conditionalFormatting>
  <conditionalFormatting sqref="C6">
    <cfRule type="duplicateValues" dxfId="62" priority="63"/>
  </conditionalFormatting>
  <conditionalFormatting sqref="C7">
    <cfRule type="duplicateValues" dxfId="61" priority="62"/>
  </conditionalFormatting>
  <conditionalFormatting sqref="C8">
    <cfRule type="duplicateValues" dxfId="60" priority="61"/>
  </conditionalFormatting>
  <conditionalFormatting sqref="C9">
    <cfRule type="duplicateValues" dxfId="59" priority="57"/>
    <cfRule type="duplicateValues" dxfId="58" priority="58"/>
    <cfRule type="duplicateValues" dxfId="57" priority="59"/>
    <cfRule type="duplicateValues" dxfId="56" priority="60"/>
  </conditionalFormatting>
  <conditionalFormatting sqref="C10">
    <cfRule type="duplicateValues" dxfId="55" priority="53"/>
    <cfRule type="duplicateValues" dxfId="54" priority="54"/>
    <cfRule type="duplicateValues" dxfId="53" priority="55"/>
    <cfRule type="duplicateValues" dxfId="52" priority="56"/>
  </conditionalFormatting>
  <conditionalFormatting sqref="C11">
    <cfRule type="duplicateValues" dxfId="51" priority="49"/>
    <cfRule type="duplicateValues" dxfId="50" priority="50"/>
    <cfRule type="duplicateValues" dxfId="49" priority="51"/>
    <cfRule type="duplicateValues" dxfId="48" priority="52"/>
  </conditionalFormatting>
  <conditionalFormatting sqref="C12">
    <cfRule type="duplicateValues" dxfId="47" priority="45"/>
    <cfRule type="duplicateValues" dxfId="46" priority="46"/>
    <cfRule type="duplicateValues" dxfId="45" priority="47"/>
    <cfRule type="duplicateValues" dxfId="44" priority="48"/>
  </conditionalFormatting>
  <conditionalFormatting sqref="C13">
    <cfRule type="duplicateValues" dxfId="43" priority="44"/>
  </conditionalFormatting>
  <conditionalFormatting sqref="C14">
    <cfRule type="duplicateValues" dxfId="42" priority="43"/>
  </conditionalFormatting>
  <conditionalFormatting sqref="C15">
    <cfRule type="duplicateValues" dxfId="41" priority="40"/>
    <cfRule type="duplicateValues" dxfId="40" priority="41"/>
    <cfRule type="duplicateValues" dxfId="39" priority="42"/>
  </conditionalFormatting>
  <conditionalFormatting sqref="C16">
    <cfRule type="duplicateValues" dxfId="38" priority="39"/>
  </conditionalFormatting>
  <conditionalFormatting sqref="C17">
    <cfRule type="duplicateValues" dxfId="37" priority="38"/>
  </conditionalFormatting>
  <conditionalFormatting sqref="C18">
    <cfRule type="duplicateValues" dxfId="36" priority="37"/>
  </conditionalFormatting>
  <conditionalFormatting sqref="C19">
    <cfRule type="duplicateValues" dxfId="35" priority="36"/>
  </conditionalFormatting>
  <conditionalFormatting sqref="C20">
    <cfRule type="duplicateValues" dxfId="34" priority="35"/>
  </conditionalFormatting>
  <conditionalFormatting sqref="C21">
    <cfRule type="duplicateValues" dxfId="33" priority="33"/>
    <cfRule type="duplicateValues" dxfId="32" priority="34"/>
  </conditionalFormatting>
  <conditionalFormatting sqref="C22">
    <cfRule type="duplicateValues" dxfId="31" priority="31"/>
    <cfRule type="duplicateValues" dxfId="30" priority="32"/>
  </conditionalFormatting>
  <conditionalFormatting sqref="C23">
    <cfRule type="duplicateValues" dxfId="29" priority="28"/>
    <cfRule type="duplicateValues" dxfId="28" priority="29"/>
    <cfRule type="duplicateValues" dxfId="27" priority="30"/>
  </conditionalFormatting>
  <conditionalFormatting sqref="C24">
    <cfRule type="duplicateValues" dxfId="26" priority="25"/>
    <cfRule type="duplicateValues" dxfId="25" priority="26"/>
    <cfRule type="duplicateValues" dxfId="24" priority="27"/>
  </conditionalFormatting>
  <conditionalFormatting sqref="C25">
    <cfRule type="duplicateValues" dxfId="23" priority="22"/>
    <cfRule type="duplicateValues" dxfId="22" priority="23"/>
    <cfRule type="duplicateValues" dxfId="21" priority="24"/>
  </conditionalFormatting>
  <conditionalFormatting sqref="C26">
    <cfRule type="duplicateValues" dxfId="20" priority="15"/>
    <cfRule type="duplicateValues" dxfId="19" priority="16"/>
    <cfRule type="duplicateValues" dxfId="18" priority="17"/>
    <cfRule type="duplicateValues" dxfId="17" priority="18"/>
    <cfRule type="duplicateValues" dxfId="16" priority="19"/>
    <cfRule type="duplicateValues" dxfId="15" priority="20"/>
    <cfRule type="duplicateValues" dxfId="14" priority="21"/>
  </conditionalFormatting>
  <conditionalFormatting sqref="C27">
    <cfRule type="duplicateValues" dxfId="13" priority="8"/>
    <cfRule type="duplicateValues" dxfId="12" priority="9"/>
    <cfRule type="duplicateValues" dxfId="11" priority="10"/>
    <cfRule type="duplicateValues" dxfId="10" priority="11"/>
    <cfRule type="duplicateValues" dxfId="9" priority="12"/>
    <cfRule type="duplicateValues" dxfId="8" priority="13"/>
    <cfRule type="duplicateValues" dxfId="7" priority="14"/>
  </conditionalFormatting>
  <conditionalFormatting sqref="C28">
    <cfRule type="duplicateValues" dxfId="6" priority="1"/>
    <cfRule type="duplicateValues" dxfId="5" priority="2"/>
    <cfRule type="duplicateValues" dxfId="4" priority="3"/>
    <cfRule type="duplicateValues" dxfId="3" priority="4"/>
    <cfRule type="duplicateValues" dxfId="2" priority="5"/>
    <cfRule type="duplicateValues" dxfId="1" priority="6"/>
    <cfRule type="duplicateValues" dxfId="0" priority="7"/>
  </conditionalFormatting>
  <hyperlinks>
    <hyperlink ref="Z2" r:id="rId1" xr:uid="{08208299-B512-4A14-9DE9-7B19DFD190EA}"/>
    <hyperlink ref="Z3" r:id="rId2" xr:uid="{38D161C5-1E76-41D1-8E3D-EF02D1925B0F}"/>
    <hyperlink ref="Z4" r:id="rId3" xr:uid="{77E146FA-BBA8-4AC6-94FB-0810843605A1}"/>
    <hyperlink ref="Z5" r:id="rId4" display="felipe.castillo@migracioncolombia.gov.co" xr:uid="{600E4A51-B5AC-4EB4-8018-8ADD62F3B8CA}"/>
    <hyperlink ref="Z6" r:id="rId5" xr:uid="{8AEB2F47-CEC5-4553-9139-CC7F3D8F54C9}"/>
    <hyperlink ref="Z7" r:id="rId6" xr:uid="{F6712B88-A7E6-4F89-A5E1-282613A7E000}"/>
    <hyperlink ref="Z8" r:id="rId7" xr:uid="{67E38EFF-96CD-419A-BFE9-965123F77D6B}"/>
    <hyperlink ref="Z9" r:id="rId8" xr:uid="{D4EDC396-0FE7-4308-8A8C-E5943B49EA68}"/>
    <hyperlink ref="Z10" r:id="rId9" xr:uid="{8A4FAB79-4468-4BE9-B641-386626F2F667}"/>
    <hyperlink ref="Z11" r:id="rId10" xr:uid="{E0C364AC-69EA-456E-8E96-528CBE482A90}"/>
    <hyperlink ref="Z12" r:id="rId11" xr:uid="{820ECA8C-60FA-422F-93DB-4A1F112861A1}"/>
    <hyperlink ref="Z13" r:id="rId12" xr:uid="{2A521E8B-AA9D-468D-AC82-623050F0AD8D}"/>
    <hyperlink ref="Z14" r:id="rId13" xr:uid="{3CB04BDB-F4B8-47BA-A155-0E6667FEF032}"/>
    <hyperlink ref="Z15" r:id="rId14" xr:uid="{3B3279EC-38CB-43CB-BC28-A0853B4FF709}"/>
    <hyperlink ref="Z16" r:id="rId15" xr:uid="{5B8EF6D1-0EC3-4F12-86C2-3F1EF27DA4B8}"/>
    <hyperlink ref="Z17" r:id="rId16" xr:uid="{2131553C-4D71-46D0-9E8F-DB1EDA6A8DC1}"/>
    <hyperlink ref="Z18" r:id="rId17" xr:uid="{12C73B1F-FE99-4B02-A825-DC00CF1B2946}"/>
    <hyperlink ref="Z19" r:id="rId18" xr:uid="{203A97B4-B3F1-4FA1-A195-3FB498341E6C}"/>
    <hyperlink ref="Z20" r:id="rId19" xr:uid="{B36AF7BC-C000-44B9-828B-8A65367BF98F}"/>
    <hyperlink ref="Z21" r:id="rId20" xr:uid="{8C805680-E56C-46C3-8F85-C440D2F75143}"/>
    <hyperlink ref="Z22" r:id="rId21" xr:uid="{17E2C0EA-A23F-46D0-AAD9-FC549F397B2A}"/>
    <hyperlink ref="Z23" r:id="rId22" xr:uid="{298EF5FA-0A51-405C-BAB6-DD33B06F3FF5}"/>
    <hyperlink ref="Z24" r:id="rId23" xr:uid="{8AF99211-0072-4168-BA53-0997560DBF71}"/>
    <hyperlink ref="Z25" r:id="rId24" xr:uid="{AB5A5562-B0D5-4230-9B63-05597D6F0B45}"/>
    <hyperlink ref="Z26" r:id="rId25" xr:uid="{9DDBA3B2-CFD5-483D-917F-E9AFCE74F57D}"/>
    <hyperlink ref="Z27" r:id="rId26" xr:uid="{27F3C07D-AF98-4510-82B1-1E7A545BFF79}"/>
    <hyperlink ref="Z28" r:id="rId27" display="rosa.martinez@migracioncolombia.gov.co" xr:uid="{090D0476-9CED-4F9D-9F75-8FBC394B5826}"/>
  </hyperlinks>
  <pageMargins left="0.7" right="0.7" top="0.75" bottom="0.75" header="0.3" footer="0.3"/>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PAABS 2025 - CONSOLIDADO</vt:lpstr>
      <vt:lpstr>CAMBIOS SAF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Mateo Patiño Herrera</dc:creator>
  <cp:lastModifiedBy>Ingrid Catherine Galindo Bonilla</cp:lastModifiedBy>
  <cp:lastPrinted>2024-12-19T19:22:48Z</cp:lastPrinted>
  <dcterms:created xsi:type="dcterms:W3CDTF">2023-12-27T19:40:52Z</dcterms:created>
  <dcterms:modified xsi:type="dcterms:W3CDTF">2025-05-07T19:22:52Z</dcterms:modified>
</cp:coreProperties>
</file>